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05_H30財政状況資料集\04_県へ提出（追加分）\"/>
    </mc:Choice>
  </mc:AlternateContent>
  <bookViews>
    <workbookView xWindow="0" yWindow="0" windowWidth="15360" windowHeight="7635" tabRatio="774"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<sst xmlns="http://schemas.openxmlformats.org/spreadsheetml/2006/main" count="1188" uniqueCount="633">
  <si>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</si>
  <si>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</si>
  <si>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</si>
  <si>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</si>
  <si>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</si>
  <si>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</si>
  <si>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</si>
  <si>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</si>
  <si>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</si>
  <si>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</si>
  <si>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</si>
  <si>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</si>
  <si>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</si>
  <si>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</si>
  <si>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</si>
  <si>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</si>
  <si>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</si>
  <si>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</si>
  <si>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</si>
  <si>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</si>
  <si>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</si>
  <si>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</si>
  <si>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</si>
  <si>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</si>
  <si>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</si>
  <si>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</si>
  <si>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</si>
  <si>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</si>
  <si>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</si>
  <si>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</si>
  <si>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</si>
  <si>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</si>
  <si>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</si>
  <si>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</si>
  <si>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</si>
  <si>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</si>
  <si>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</si>
  <si>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</si>
  <si>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</si>
  <si>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</si>
  <si>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</si>
  <si>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</si>
  <si>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</si>
  <si>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</si>
  <si>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</si>
  <si>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</si>
  <si>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</si>
  <si>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</si>
  <si>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</si>
  <si>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</si>
  <si>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</si>
  <si>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</si>
  <si>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</si>
  <si>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</si>
  <si>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</si>
  <si>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</si>
  <si>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</si>
  <si>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</si>
  <si>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</si>
  <si>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</si>
  <si>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</si>
  <si>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</si>
  <si>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</si>
  <si>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</si>
  <si>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</si>
  <si>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</si>
  <si>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</si>
  <si>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</si>
  <si>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</si>
  <si>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</si>
  <si>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</si>
  <si>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</si>
  <si>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</si>
  <si>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</si>
  <si>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</si>
  <si>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</si>
  <si>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</si>
  <si>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</si>
  <si>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</si>
  <si>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</si>
  <si>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</si>
  <si>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</si>
  <si>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</si>
  <si>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</si>
  <si>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</si>
  <si>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</si>
  <si>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</si>
  <si>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</si>
  <si>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</si>
  <si>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</si>
  <si>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</si>
  <si>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</si>
  <si>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</si>
  <si>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</si>
  <si>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</si>
  <si>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</si>
  <si>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</si>
  <si>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</si>
  <si>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</si>
  <si>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</si>
  <si>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</si>
  <si>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</si>
  <si>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</si>
  <si>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</si>
  <si>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</si>
  <si>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</si>
  <si>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</si>
  <si>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</si>
  <si>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</si>
  <si>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</si>
  <si>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</si>
  <si>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</si>
  <si>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</si>
  <si>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</si>
  <si>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</si>
  <si>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</si>
  <si>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</si>
  <si>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</si>
  <si>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</si>
  <si>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</si>
  <si>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</si>
  <si>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</si>
  <si>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</si>
  <si>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</si>
  <si>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</si>
  <si>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</si>
  <si>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</si>
  <si>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</si>
  <si>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</si>
  <si>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</si>
  <si>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</si>
  <si>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</si>
  <si>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</si>
  <si>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</si>
  <si>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</si>
  <si>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</si>
  <si>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</si>
  <si>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</si>
  <si>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</si>
  <si>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</si>
  <si>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</si>
  <si>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</si>
  <si>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</si>
  <si>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</si>
  <si>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</si>
  <si>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</si>
  <si>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</si>
  <si>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</si>
  <si>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</si>
  <si>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</si>
  <si>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</si>
  <si>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</si>
  <si>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</si>
  <si>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</si>
  <si>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</si>
  <si>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</si>
  <si>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</si>
  <si>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</si>
  <si>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</si>
  <si>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</si>
  <si>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</si>
  <si>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</si>
  <si>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</si>
  <si>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</si>
  <si>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</si>
  <si>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</si>
  <si>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</si>
  <si>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</si>
  <si>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</si>
  <si>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</si>
  <si>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</si>
  <si>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</si>
  <si>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</si>
  <si>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</si>
  <si>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</si>
  <si>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</si>
  <si>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</si>
  <si>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</si>
  <si>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</si>
  <si>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</si>
  <si>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</si>
  <si>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</si>
  <si>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</si>
  <si>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</si>
  <si>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</si>
  <si>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</si>
  <si>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</si>
  <si>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</si>
  <si>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</si>
  <si>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</si>
  <si>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</si>
  <si>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</si>
  <si>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</si>
  <si>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</si>
  <si>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</si>
  <si>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</si>
  <si>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</si>
  <si>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</si>
  <si>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</si>
  <si>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</si>
  <si>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</si>
  <si>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</si>
  <si>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</si>
  <si>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</si>
  <si>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</si>
  <si>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</si>
  <si>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</si>
  <si>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</si>
  <si>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</si>
  <si>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</si>
  <si>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</si>
  <si>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</si>
  <si>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</si>
  <si>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三重県大台町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</si>
  <si>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</si>
  <si>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</si>
  <si>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</si>
  <si>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</si>
  <si>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</si>
  <si>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</si>
  <si>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</si>
  <si>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</si>
  <si>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</si>
  <si>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</si>
  <si>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</si>
  <si>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</si>
  <si>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</si>
  <si>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</si>
  <si>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</si>
  <si>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</si>
  <si>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</si>
  <si>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</si>
  <si>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</si>
  <si>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</si>
  <si>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</si>
  <si>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</si>
  <si>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</si>
  <si>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</si>
  <si>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</si>
  <si>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</si>
  <si>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</si>
  <si>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</si>
  <si>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</si>
  <si>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</si>
  <si>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</si>
  <si>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</si>
  <si>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</si>
  <si>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</si>
  <si>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</si>
  <si>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</si>
  <si>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</si>
  <si>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</si>
  <si>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</si>
  <si>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</si>
  <si>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</si>
  <si>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</si>
  <si>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</si>
  <si>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</si>
  <si>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</si>
  <si>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</si>
  <si>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</si>
  <si>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</si>
  <si>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</si>
  <si>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</si>
  <si>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</si>
  <si>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</si>
  <si>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</si>
  <si>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</si>
  <si>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</si>
  <si>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</si>
  <si>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</si>
  <si>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</si>
  <si>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</si>
  <si>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</si>
  <si>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</si>
  <si>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</si>
  <si>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</si>
  <si>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</si>
  <si>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</si>
  <si>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</si>
  <si>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</si>
  <si>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</si>
  <si>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</si>
  <si>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</si>
  <si>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</si>
  <si>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</si>
  <si>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</si>
  <si>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</si>
  <si>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</si>
  <si>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</si>
  <si>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</si>
  <si>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</si>
  <si>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</si>
  <si>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</si>
  <si>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</si>
  <si>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</si>
  <si>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</si>
  <si>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</si>
  <si>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</si>
  <si>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</si>
  <si>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</si>
  <si>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</si>
  <si>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</si>
  <si>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</si>
  <si>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</si>
  <si>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</si>
  <si>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</si>
  <si>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</si>
  <si>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</si>
  <si>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</si>
  <si>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</si>
  <si>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</si>
  <si>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</si>
  <si>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</si>
  <si>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</si>
  <si>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</si>
  <si>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</si>
  <si>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</si>
  <si>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</si>
  <si>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</si>
  <si>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</si>
  <si>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</si>
  <si>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</si>
  <si>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</si>
  <si>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</si>
  <si>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</si>
  <si>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</si>
  <si>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</si>
  <si>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</si>
  <si>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</si>
  <si>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</si>
  <si>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</si>
  <si>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</si>
  <si>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</si>
  <si>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</si>
  <si>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</si>
  <si>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</si>
  <si>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</si>
  <si>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</si>
  <si>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</si>
  <si>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</si>
  <si>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</si>
  <si>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</si>
  <si>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</si>
  <si>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</si>
  <si>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</si>
  <si>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</si>
  <si>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</si>
  <si>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</si>
  <si>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</si>
  <si>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</si>
  <si>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</si>
  <si>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</si>
  <si>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</si>
  <si>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</si>
  <si>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</si>
  <si>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</si>
  <si>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</si>
  <si>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</si>
  <si>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</si>
  <si>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</si>
  <si>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</si>
  <si>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</si>
  <si>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三重県大台町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</si>
  <si>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</si>
  <si>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</si>
  <si>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</si>
  <si>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</si>
  <si>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</si>
  <si>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</si>
  <si>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</si>
  <si>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</si>
  <si>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</si>
  <si>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</si>
  <si>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</si>
  <si>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</si>
  <si>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</si>
  <si>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</si>
  <si>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</si>
  <si>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</si>
  <si>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</si>
  <si>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</si>
  <si>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</si>
  <si>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</si>
  <si>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</si>
  <si>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</si>
  <si>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</si>
  <si>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</si>
  <si>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</si>
  <si>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</si>
  <si>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</si>
  <si>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</si>
  <si>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</si>
  <si>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</si>
  <si>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</si>
  <si>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</si>
  <si>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</si>
  <si>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</si>
  <si>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</si>
  <si>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</si>
  <si>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</si>
  <si>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</si>
  <si>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</si>
  <si>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</si>
  <si>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</si>
  <si>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</si>
  <si>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</si>
  <si>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</si>
  <si>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</si>
  <si>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</si>
  <si>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</si>
  <si>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</si>
  <si>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</si>
  <si>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</si>
  <si>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</si>
  <si>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</si>
  <si>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</si>
  <si>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</si>
  <si>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</si>
  <si>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</si>
  <si>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</si>
  <si>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</si>
  <si>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</si>
  <si>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</si>
  <si>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</si>
  <si>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</si>
  <si>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</si>
  <si>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</si>
  <si>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</si>
  <si>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</si>
  <si>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</si>
  <si>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</si>
  <si>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</si>
  <si>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</si>
  <si>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</si>
  <si>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</si>
  <si>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</si>
  <si>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</si>
  <si>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</si>
  <si>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</si>
  <si>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</si>
  <si>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</si>
  <si>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</si>
  <si>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</si>
  <si>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</si>
  <si>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</si>
  <si>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</si>
  <si>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</si>
  <si>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</si>
  <si>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</si>
  <si>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</si>
  <si>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</si>
  <si>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</si>
  <si>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</si>
  <si>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</si>
  <si>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</si>
  <si>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</si>
  <si>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</si>
  <si>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</si>
  <si>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</si>
  <si>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</si>
  <si>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</si>
  <si>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</si>
  <si>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</si>
  <si>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</si>
  <si>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</si>
  <si>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</si>
  <si>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</si>
  <si>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</si>
  <si>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</si>
  <si>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</si>
  <si>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</si>
  <si>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</si>
  <si>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</si>
  <si>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</si>
  <si>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</si>
  <si>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</si>
  <si>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</si>
  <si>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</si>
  <si>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</si>
  <si>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</si>
  <si>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</si>
  <si>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</si>
  <si>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</si>
  <si>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</si>
  <si>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</si>
  <si>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</si>
  <si>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</si>
  <si>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</si>
  <si>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</si>
  <si>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</si>
  <si>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</si>
  <si>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</si>
  <si>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</si>
  <si>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</si>
  <si>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</si>
  <si>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</si>
  <si>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</si>
  <si>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</si>
  <si>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</si>
  <si>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</si>
  <si>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</si>
  <si>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</si>
  <si>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</si>
  <si>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</si>
  <si>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</si>
  <si>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</si>
  <si>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</si>
  <si>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</si>
  <si>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</si>
  <si>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</si>
  <si>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</si>
  <si>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</si>
  <si>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</si>
  <si>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</si>
  <si>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</si>
  <si>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</si>
  <si>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</si>
  <si>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</si>
  <si>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</si>
  <si>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</si>
  <si>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</si>
  <si>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</si>
  <si>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</si>
  <si>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</si>
  <si>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</si>
  <si>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</si>
  <si>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</si>
  <si>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</si>
  <si>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</si>
  <si>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</si>
  <si>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</si>
  <si>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</si>
  <si>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</si>
  <si>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</si>
  <si>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</si>
  <si>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</si>
  <si>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</si>
  <si>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</si>
  <si>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</si>
  <si>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</si>
  <si>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</si>
  <si>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</si>
  <si>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</si>
  <si>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</si>
  <si>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</si>
  <si>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</si>
  <si>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</si>
  <si>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</si>
  <si>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</si>
  <si>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</si>
  <si>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</si>
  <si>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</si>
  <si>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</si>
  <si>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</si>
  <si>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</si>
  <si>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</si>
  <si>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</si>
  <si>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</si>
  <si>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</si>
  <si>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</si>
  <si>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</si>
  <si>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</si>
  <si>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</si>
  <si>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1.32</t>
  </si>
  <si>
    <t>▲ 5.52</t>
  </si>
  <si>
    <t>▲ 1.73</t>
  </si>
  <si>
    <t>一般会計</t>
  </si>
  <si>
    <t>水道事業会計</t>
  </si>
  <si>
    <t>介護保険事業特別会計</t>
  </si>
  <si>
    <t>国民健康保険事業特別会計</t>
  </si>
  <si>
    <t>生活排水処理事業特別会計</t>
  </si>
  <si>
    <t>後期高齢者医療事業特別会計</t>
  </si>
  <si>
    <t>住宅新築資金等貸付事業特別会計</t>
  </si>
  <si>
    <t>▲ 0.00</t>
  </si>
  <si>
    <t>その他会計（赤字）</t>
  </si>
  <si>
    <t>▲ 1.93</t>
  </si>
  <si>
    <t>その他会計（黒字）</t>
  </si>
  <si>
    <t>H25末</t>
    <phoneticPr fontId="5"/>
  </si>
  <si>
    <t>H26末</t>
    <phoneticPr fontId="5"/>
  </si>
  <si>
    <t>H27末</t>
    <phoneticPr fontId="5"/>
  </si>
  <si>
    <t>H28末</t>
    <phoneticPr fontId="5"/>
  </si>
  <si>
    <t>H29末</t>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</si>
  <si>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</si>
  <si>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</si>
  <si>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</si>
  <si>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</si>
  <si>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</si>
  <si>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</si>
  <si>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</si>
  <si>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</si>
  <si>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</si>
  <si>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</si>
  <si>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</si>
  <si>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</si>
  <si>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</si>
  <si>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</si>
  <si>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</si>
  <si>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</si>
  <si>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</si>
  <si>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t>
    <phoneticPr fontId="2"/>
  </si>
  <si>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</si>
  <si>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</si>
  <si>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</si>
  <si>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</si>
  <si>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</si>
  <si>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</si>
  <si>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</si>
  <si>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t>
    <phoneticPr fontId="2"/>
  </si>
  <si>
    <t>-</t>
    <phoneticPr fontId="2"/>
  </si>
  <si>
    <t>-</t>
    <phoneticPr fontId="2"/>
  </si>
  <si>
    <t>-</t>
    <phoneticPr fontId="2"/>
  </si>
  <si>
    <t>大台町合併振興基金</t>
    <rPh sb="0" eb="2">
      <t>オオダイ</t>
    </rPh>
    <rPh sb="2" eb="3">
      <t>チョウ</t>
    </rPh>
    <rPh sb="3" eb="5">
      <t>ガッペイ</t>
    </rPh>
    <rPh sb="5" eb="7">
      <t>シンコウ</t>
    </rPh>
    <rPh sb="7" eb="9">
      <t>キキン</t>
    </rPh>
    <phoneticPr fontId="18"/>
  </si>
  <si>
    <t>大台町学校建設基金</t>
    <rPh sb="0" eb="2">
      <t>オオダイ</t>
    </rPh>
    <rPh sb="2" eb="3">
      <t>チョウ</t>
    </rPh>
    <rPh sb="3" eb="5">
      <t>ガッコウ</t>
    </rPh>
    <rPh sb="5" eb="7">
      <t>ケンセツ</t>
    </rPh>
    <rPh sb="7" eb="9">
      <t>キキン</t>
    </rPh>
    <phoneticPr fontId="18"/>
  </si>
  <si>
    <t>大台町地場産業振興基金</t>
    <rPh sb="0" eb="3">
      <t>オオダイチョウ</t>
    </rPh>
    <rPh sb="3" eb="5">
      <t>ジバ</t>
    </rPh>
    <rPh sb="5" eb="7">
      <t>サンギョウ</t>
    </rPh>
    <rPh sb="7" eb="9">
      <t>シンコウ</t>
    </rPh>
    <rPh sb="9" eb="11">
      <t>キキン</t>
    </rPh>
    <phoneticPr fontId="2"/>
  </si>
  <si>
    <t>大台町若者住宅維持管理基金</t>
    <rPh sb="0" eb="3">
      <t>オオダイチョウ</t>
    </rPh>
    <rPh sb="3" eb="5">
      <t>ワカモノ</t>
    </rPh>
    <rPh sb="5" eb="7">
      <t>ジュウタク</t>
    </rPh>
    <rPh sb="7" eb="9">
      <t>イジ</t>
    </rPh>
    <rPh sb="9" eb="11">
      <t>カンリ</t>
    </rPh>
    <rPh sb="11" eb="13">
      <t>キキン</t>
    </rPh>
    <phoneticPr fontId="2"/>
  </si>
  <si>
    <t>大台町人材育成基金</t>
    <rPh sb="0" eb="3">
      <t>オオダイチョウ</t>
    </rPh>
    <rPh sb="3" eb="5">
      <t>ジンザイ</t>
    </rPh>
    <rPh sb="5" eb="7">
      <t>イクセイ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</si>
  <si>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</si>
  <si>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</si>
  <si>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</si>
  <si>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</si>
  <si>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</si>
  <si>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</si>
  <si>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</si>
  <si>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</si>
  <si>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</si>
  <si>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</si>
  <si>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</si>
  <si>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</si>
  <si>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</si>
  <si>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</si>
  <si>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町債発行の抑制を図ってきた結果、将来負担比率は減少しているが、類似団体よりも高い水準である一方、有形固定資産減価償却率は類似団体よりも低い水準となっている。これは、平成22年度から保育園、診療所及び集会所などの公共施設の更新を進め、平成30年度には宮川特産品加工施設と日進保育園の更新事業が完成したことから、当該事業に係る町債残高が多額になっている一方で、老朽化した公共施設が更新されてきたことによるものである。
　今後は、平成28年度に策定した公共施設等総合管理計画や現在策定を進める個別施設計画に基づき、更新ありきの視点から複合化、集合化や長寿命化など、新たな視点の取組みや、廃止された公共施設の除却を計画的に進めていく必要がある。</t>
    <rPh sb="117" eb="119">
      <t>ヘイセイ</t>
    </rPh>
    <rPh sb="121" eb="123">
      <t>ネンド</t>
    </rPh>
    <rPh sb="125" eb="127">
      <t>ミヤガワ</t>
    </rPh>
    <rPh sb="127" eb="130">
      <t>トクサンヒン</t>
    </rPh>
    <rPh sb="130" eb="132">
      <t>カコウ</t>
    </rPh>
    <rPh sb="132" eb="134">
      <t>シセツ</t>
    </rPh>
    <rPh sb="135" eb="137">
      <t>ニッシン</t>
    </rPh>
    <rPh sb="137" eb="140">
      <t>ホイクエン</t>
    </rPh>
    <rPh sb="141" eb="143">
      <t>コウシン</t>
    </rPh>
    <rPh sb="143" eb="145">
      <t>ジギョウ</t>
    </rPh>
    <rPh sb="146" eb="148">
      <t>カンセイ</t>
    </rPh>
    <rPh sb="291" eb="293">
      <t>ハイシ</t>
    </rPh>
    <rPh sb="296" eb="298">
      <t>コウキョウ</t>
    </rPh>
    <rPh sb="298" eb="300">
      <t>シセツ</t>
    </rPh>
    <rPh sb="301" eb="303">
      <t>ジョキャク</t>
    </rPh>
    <rPh sb="304" eb="307">
      <t>ケイカクテキ</t>
    </rPh>
    <phoneticPr fontId="5"/>
  </si>
  <si>
    <t>　実質公債費比率、将来負担比率とも、類似団体と比較して高くなっている。
　実質公債費比率、将来負担比率いずれの指標も、近年における統合簡易水道整備事業、大台厚生新病院整備に対する支援、メディカルセンターの整備など、公営企業会計における公債費への繰出し及び出資や普通会計での地方債発行が影響していると考えられる。
　これらの指標が今後悪化することがないよう、現在、町債発行の抑制に取り組んでおり、引続き公債費などの適正化に取り組んで行く必要がある。</t>
    <rPh sb="9" eb="11">
      <t>ショウライ</t>
    </rPh>
    <rPh sb="11" eb="13">
      <t>フタン</t>
    </rPh>
    <rPh sb="13" eb="15">
      <t>ヒリツ</t>
    </rPh>
    <rPh sb="27" eb="28">
      <t>タカ</t>
    </rPh>
    <rPh sb="37" eb="39">
      <t>ジッシツ</t>
    </rPh>
    <rPh sb="39" eb="42">
      <t>コウサイヒ</t>
    </rPh>
    <rPh sb="42" eb="44">
      <t>ヒリツ</t>
    </rPh>
    <rPh sb="55" eb="57">
      <t>シヒョウ</t>
    </rPh>
    <rPh sb="107" eb="109">
      <t>コウエイ</t>
    </rPh>
    <rPh sb="109" eb="111">
      <t>キギョウ</t>
    </rPh>
    <rPh sb="111" eb="113">
      <t>カイケイ</t>
    </rPh>
    <rPh sb="117" eb="120">
      <t>コウサイヒ</t>
    </rPh>
    <rPh sb="122" eb="124">
      <t>クリダ</t>
    </rPh>
    <rPh sb="125" eb="126">
      <t>オヨ</t>
    </rPh>
    <rPh sb="127" eb="129">
      <t>シュッシ</t>
    </rPh>
    <rPh sb="130" eb="132">
      <t>フツウ</t>
    </rPh>
    <rPh sb="132" eb="134">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</si>
</sst>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119882</c:v>
                </c:pt>
                <c:pt idx="3">
                  <c:v>116162</c:v>
                </c:pt>
                <c:pt idx="4">
                  <c:v>121449</c:v>
                </c:pt>
              </c:numCache>
            </c:numRef>
          </c:val>
          <c:smooth val="0"/>
          <c:extLst>
            <c:ext xmlns:c16="http://schemas.microsoft.com/office/drawing/2014/chart" uri="{C3380CC4-5D6E-409C-BE32-E72D297353CC}">
              <c16:uniqueId val="{00000000-157E-4DDD-9B65-6305D19C60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280796</c:v>
                </c:pt>
                <c:pt idx="1">
                  <c:v>118324</c:v>
                </c:pt>
                <c:pt idx="2">
                  <c:v>113025</c:v>
                </c:pt>
                <c:pt idx="3">
                  <c:v>118536</c:v>
                </c:pt>
                <c:pt idx="4">
                  <c:v>122330</c:v>
                </c:pt>
              </c:numCache>
            </c:numRef>
          </c:val>
          <c:smooth val="0"/>
          <c:extLst>
            <c:ext xmlns:c16="http://schemas.microsoft.com/office/drawing/2014/chart" uri="{C3380CC4-5D6E-409C-BE32-E72D297353CC}">
              <c16:uniqueId val="{00000001-157E-4DDD-9B65-6305D19C60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2.76</c:v>
                </c:pt>
                <c:pt idx="1">
                  <c:v>5.7</c:v>
                </c:pt>
                <c:pt idx="2">
                  <c:v>3.76</c:v>
                </c:pt>
                <c:pt idx="3">
                  <c:v>2.81</c:v>
                </c:pt>
                <c:pt idx="4">
                  <c:v>2.82</c:v>
                </c:pt>
              </c:numCache>
            </c:numRef>
          </c:val>
          <c:extLst>
            <c:ext xmlns:c16="http://schemas.microsoft.com/office/drawing/2014/chart" uri="{C3380CC4-5D6E-409C-BE32-E72D297353CC}">
              <c16:uniqueId val="{00000000-5390-43FB-9B30-DE8F48A583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49.39</c:v>
                </c:pt>
                <c:pt idx="1">
                  <c:v>48.98</c:v>
                </c:pt>
                <c:pt idx="2">
                  <c:v>54.22</c:v>
                </c:pt>
                <c:pt idx="3">
                  <c:v>51.57</c:v>
                </c:pt>
                <c:pt idx="4">
                  <c:v>48.99</c:v>
                </c:pt>
              </c:numCache>
            </c:numRef>
          </c:val>
          <c:extLst>
            <c:ext xmlns:c16="http://schemas.microsoft.com/office/drawing/2014/chart" uri="{C3380CC4-5D6E-409C-BE32-E72D297353CC}">
              <c16:uniqueId val="{00000001-5390-43FB-9B30-DE8F48A583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-1.32</c:v>
                </c:pt>
                <c:pt idx="1">
                  <c:v>3.71</c:v>
                </c:pt>
                <c:pt idx="2">
                  <c:v>2.4700000000000002</c:v>
                </c:pt>
                <c:pt idx="3">
                  <c:v>-5.52</c:v>
                </c:pt>
                <c:pt idx="4">
                  <c:v>-1.73</c:v>
                </c:pt>
              </c:numCache>
            </c:numRef>
          </c:val>
          <c:smooth val="0"/>
          <c:extLst>
            <c:ext xmlns:c16="http://schemas.microsoft.com/office/drawing/2014/chart" uri="{C3380CC4-5D6E-409C-BE32-E72D297353CC}">
              <c16:uniqueId val="{00000002-5390-43FB-9B30-DE8F48A583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6.14</c:v>
                </c:pt>
                <c:pt idx="2">
                  <c:v>#N/A</c:v>
                </c:pt>
                <c:pt idx="3">
                  <c:v>0.28000000000000003</c:v>
                </c:pt>
                <c:pt idx="4">
                  <c:v>0</c:v>
                </c:pt>
                <c:pt idx="5">
                  <c:v>0</c:v>
                </c:pt>
                <c:pt idx="6">
                  <c:v>0</c:v>
                </c:pt>
                <c:pt idx="7">
                  <c:v>0</c:v>
                </c:pt>
                <c:pt idx="8">
                  <c:v>0</c:v>
                </c:pt>
                <c:pt idx="9">
                  <c:v>0</c:v>
                </c:pt>
              </c:numCache>
            </c:numRef>
          </c:val>
          <c:extLst>
            <c:ext xmlns:c16="http://schemas.microsoft.com/office/drawing/2014/chart" uri="{C3380CC4-5D6E-409C-BE32-E72D297353CC}">
              <c16:uniqueId val="{00000000-B9CE-4B51-A639-43FCDF88C8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1.93</c:v>
                </c:pt>
                <c:pt idx="5">
                  <c:v>#N/A</c:v>
                </c:pt>
                <c:pt idx="6">
                  <c:v>0</c:v>
                </c:pt>
                <c:pt idx="7">
                  <c:v>0</c:v>
                </c:pt>
                <c:pt idx="8">
                  <c:v>0</c:v>
                </c:pt>
                <c:pt idx="9">
                  <c:v>0</c:v>
                </c:pt>
              </c:numCache>
            </c:numRef>
          </c:val>
          <c:extLst>
            <c:ext xmlns:c16="http://schemas.microsoft.com/office/drawing/2014/chart" uri="{C3380CC4-5D6E-409C-BE32-E72D297353CC}">
              <c16:uniqueId val="{00000001-B9CE-4B51-A639-43FCDF88C8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CE-4B51-A639-43FCDF88C8A9}"/>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9CE-4B51-A639-43FCDF88C8A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c:v>
                </c:pt>
                <c:pt idx="4">
                  <c:v>#N/A</c:v>
                </c:pt>
                <c:pt idx="5">
                  <c:v>0</c:v>
                </c:pt>
                <c:pt idx="6">
                  <c:v>#N/A</c:v>
                </c:pt>
                <c:pt idx="7">
                  <c:v>0.05</c:v>
                </c:pt>
                <c:pt idx="8">
                  <c:v>#N/A</c:v>
                </c:pt>
                <c:pt idx="9">
                  <c:v>0.04</c:v>
                </c:pt>
              </c:numCache>
            </c:numRef>
          </c:val>
          <c:extLst>
            <c:ext xmlns:c16="http://schemas.microsoft.com/office/drawing/2014/chart" uri="{C3380CC4-5D6E-409C-BE32-E72D297353CC}">
              <c16:uniqueId val="{00000004-B9CE-4B51-A639-43FCDF88C8A9}"/>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0.36</c:v>
                </c:pt>
                <c:pt idx="4">
                  <c:v>#N/A</c:v>
                </c:pt>
                <c:pt idx="5">
                  <c:v>0.23</c:v>
                </c:pt>
                <c:pt idx="6">
                  <c:v>#N/A</c:v>
                </c:pt>
                <c:pt idx="7">
                  <c:v>0.11</c:v>
                </c:pt>
                <c:pt idx="8">
                  <c:v>#N/A</c:v>
                </c:pt>
                <c:pt idx="9">
                  <c:v>0.12</c:v>
                </c:pt>
              </c:numCache>
            </c:numRef>
          </c:val>
          <c:extLst>
            <c:ext xmlns:c16="http://schemas.microsoft.com/office/drawing/2014/chart" uri="{C3380CC4-5D6E-409C-BE32-E72D297353CC}">
              <c16:uniqueId val="{00000005-B9CE-4B51-A639-43FCDF88C8A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1.87</c:v>
                </c:pt>
                <c:pt idx="2">
                  <c:v>#N/A</c:v>
                </c:pt>
                <c:pt idx="3">
                  <c:v>1.73</c:v>
                </c:pt>
                <c:pt idx="4">
                  <c:v>#N/A</c:v>
                </c:pt>
                <c:pt idx="5">
                  <c:v>2.87</c:v>
                </c:pt>
                <c:pt idx="6">
                  <c:v>#N/A</c:v>
                </c:pt>
                <c:pt idx="7">
                  <c:v>1.19</c:v>
                </c:pt>
                <c:pt idx="8">
                  <c:v>#N/A</c:v>
                </c:pt>
                <c:pt idx="9">
                  <c:v>0.27</c:v>
                </c:pt>
              </c:numCache>
            </c:numRef>
          </c:val>
          <c:extLst>
            <c:ext xmlns:c16="http://schemas.microsoft.com/office/drawing/2014/chart" uri="{C3380CC4-5D6E-409C-BE32-E72D297353CC}">
              <c16:uniqueId val="{00000006-B9CE-4B51-A639-43FCDF88C8A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0.73</c:v>
                </c:pt>
                <c:pt idx="4">
                  <c:v>#N/A</c:v>
                </c:pt>
                <c:pt idx="5">
                  <c:v>0.74</c:v>
                </c:pt>
                <c:pt idx="6">
                  <c:v>#N/A</c:v>
                </c:pt>
                <c:pt idx="7">
                  <c:v>0.73</c:v>
                </c:pt>
                <c:pt idx="8">
                  <c:v>#N/A</c:v>
                </c:pt>
                <c:pt idx="9">
                  <c:v>0.83</c:v>
                </c:pt>
              </c:numCache>
            </c:numRef>
          </c:val>
          <c:extLst>
            <c:ext xmlns:c16="http://schemas.microsoft.com/office/drawing/2014/chart" uri="{C3380CC4-5D6E-409C-BE32-E72D297353CC}">
              <c16:uniqueId val="{00000007-B9CE-4B51-A639-43FCDF88C8A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0.93</c:v>
                </c:pt>
                <c:pt idx="8">
                  <c:v>#N/A</c:v>
                </c:pt>
                <c:pt idx="9">
                  <c:v>1.04</c:v>
                </c:pt>
              </c:numCache>
            </c:numRef>
          </c:val>
          <c:extLst>
            <c:ext xmlns:c16="http://schemas.microsoft.com/office/drawing/2014/chart" uri="{C3380CC4-5D6E-409C-BE32-E72D297353CC}">
              <c16:uniqueId val="{00000008-B9CE-4B51-A639-43FCDF88C8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2.74</c:v>
                </c:pt>
                <c:pt idx="2">
                  <c:v>#N/A</c:v>
                </c:pt>
                <c:pt idx="3">
                  <c:v>5.69</c:v>
                </c:pt>
                <c:pt idx="4">
                  <c:v>#N/A</c:v>
                </c:pt>
                <c:pt idx="5">
                  <c:v>3.75</c:v>
                </c:pt>
                <c:pt idx="6">
                  <c:v>#N/A</c:v>
                </c:pt>
                <c:pt idx="7">
                  <c:v>2.81</c:v>
                </c:pt>
                <c:pt idx="8">
                  <c:v>#N/A</c:v>
                </c:pt>
                <c:pt idx="9">
                  <c:v>2.81</c:v>
                </c:pt>
              </c:numCache>
            </c:numRef>
          </c:val>
          <c:extLst>
            <c:ext xmlns:c16="http://schemas.microsoft.com/office/drawing/2014/chart" uri="{C3380CC4-5D6E-409C-BE32-E72D297353CC}">
              <c16:uniqueId val="{00000009-B9CE-4B51-A639-43FCDF88C8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894</c:v>
                </c:pt>
                <c:pt idx="5">
                  <c:v>921</c:v>
                </c:pt>
                <c:pt idx="8">
                  <c:v>960</c:v>
                </c:pt>
                <c:pt idx="11">
                  <c:v>992</c:v>
                </c:pt>
                <c:pt idx="14">
                  <c:v>1109</c:v>
                </c:pt>
              </c:numCache>
            </c:numRef>
          </c:val>
          <c:extLst>
            <c:ext xmlns:c16="http://schemas.microsoft.com/office/drawing/2014/chart" uri="{C3380CC4-5D6E-409C-BE32-E72D297353CC}">
              <c16:uniqueId val="{00000000-F461-4621-A27E-F8FDE4049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61-4621-A27E-F8FDE4049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61-4621-A27E-F8FDE4049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104</c:v>
                </c:pt>
                <c:pt idx="3">
                  <c:v>78</c:v>
                </c:pt>
                <c:pt idx="6">
                  <c:v>37</c:v>
                </c:pt>
                <c:pt idx="9">
                  <c:v>31</c:v>
                </c:pt>
                <c:pt idx="12">
                  <c:v>29</c:v>
                </c:pt>
              </c:numCache>
            </c:numRef>
          </c:val>
          <c:extLst>
            <c:ext xmlns:c16="http://schemas.microsoft.com/office/drawing/2014/chart" uri="{C3380CC4-5D6E-409C-BE32-E72D297353CC}">
              <c16:uniqueId val="{00000003-F461-4621-A27E-F8FDE4049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345</c:v>
                </c:pt>
                <c:pt idx="3">
                  <c:v>229</c:v>
                </c:pt>
                <c:pt idx="6">
                  <c:v>220</c:v>
                </c:pt>
                <c:pt idx="9">
                  <c:v>195</c:v>
                </c:pt>
                <c:pt idx="12">
                  <c:v>206</c:v>
                </c:pt>
              </c:numCache>
            </c:numRef>
          </c:val>
          <c:extLst>
            <c:ext xmlns:c16="http://schemas.microsoft.com/office/drawing/2014/chart" uri="{C3380CC4-5D6E-409C-BE32-E72D297353CC}">
              <c16:uniqueId val="{00000004-F461-4621-A27E-F8FDE4049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61-4621-A27E-F8FDE4049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61-4621-A27E-F8FDE4049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881</c:v>
                </c:pt>
                <c:pt idx="3">
                  <c:v>931</c:v>
                </c:pt>
                <c:pt idx="6">
                  <c:v>1036</c:v>
                </c:pt>
                <c:pt idx="9">
                  <c:v>1114</c:v>
                </c:pt>
                <c:pt idx="12">
                  <c:v>1203</c:v>
                </c:pt>
              </c:numCache>
            </c:numRef>
          </c:val>
          <c:extLst>
            <c:ext xmlns:c16="http://schemas.microsoft.com/office/drawing/2014/chart" uri="{C3380CC4-5D6E-409C-BE32-E72D297353CC}">
              <c16:uniqueId val="{00000007-F461-4621-A27E-F8FDE4049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436</c:v>
                </c:pt>
                <c:pt idx="2">
                  <c:v>#N/A</c:v>
                </c:pt>
                <c:pt idx="3">
                  <c:v>#N/A</c:v>
                </c:pt>
                <c:pt idx="4">
                  <c:v>317</c:v>
                </c:pt>
                <c:pt idx="5">
                  <c:v>#N/A</c:v>
                </c:pt>
                <c:pt idx="6">
                  <c:v>#N/A</c:v>
                </c:pt>
                <c:pt idx="7">
                  <c:v>333</c:v>
                </c:pt>
                <c:pt idx="8">
                  <c:v>#N/A</c:v>
                </c:pt>
                <c:pt idx="9">
                  <c:v>#N/A</c:v>
                </c:pt>
                <c:pt idx="10">
                  <c:v>348</c:v>
                </c:pt>
                <c:pt idx="11">
                  <c:v>#N/A</c:v>
                </c:pt>
                <c:pt idx="12">
                  <c:v>#N/A</c:v>
                </c:pt>
                <c:pt idx="13">
                  <c:v>329</c:v>
                </c:pt>
                <c:pt idx="14">
                  <c:v>#N/A</c:v>
                </c:pt>
              </c:numCache>
            </c:numRef>
          </c:val>
          <c:smooth val="0"/>
          <c:extLst>
            <c:ext xmlns:c16="http://schemas.microsoft.com/office/drawing/2014/chart" uri="{C3380CC4-5D6E-409C-BE32-E72D297353CC}">
              <c16:uniqueId val="{00000008-F461-4621-A27E-F8FDE4049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10267</c:v>
                </c:pt>
                <c:pt idx="5">
                  <c:v>10371</c:v>
                </c:pt>
                <c:pt idx="8">
                  <c:v>10300</c:v>
                </c:pt>
                <c:pt idx="11">
                  <c:v>9911</c:v>
                </c:pt>
                <c:pt idx="14">
                  <c:v>9428</c:v>
                </c:pt>
              </c:numCache>
            </c:numRef>
          </c:val>
          <c:extLst>
            <c:ext xmlns:c16="http://schemas.microsoft.com/office/drawing/2014/chart" uri="{C3380CC4-5D6E-409C-BE32-E72D297353CC}">
              <c16:uniqueId val="{00000000-B4A6-4408-B603-42207E0874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2</c:v>
                </c:pt>
                <c:pt idx="8">
                  <c:v>1</c:v>
                </c:pt>
                <c:pt idx="11">
                  <c:v>1</c:v>
                </c:pt>
                <c:pt idx="14">
                  <c:v>0</c:v>
                </c:pt>
              </c:numCache>
            </c:numRef>
          </c:val>
          <c:extLst>
            <c:ext xmlns:c16="http://schemas.microsoft.com/office/drawing/2014/chart" uri="{C3380CC4-5D6E-409C-BE32-E72D297353CC}">
              <c16:uniqueId val="{00000001-B4A6-4408-B603-42207E0874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3268</c:v>
                </c:pt>
                <c:pt idx="5">
                  <c:v>3355</c:v>
                </c:pt>
                <c:pt idx="8">
                  <c:v>3678</c:v>
                </c:pt>
                <c:pt idx="11">
                  <c:v>3449</c:v>
                </c:pt>
                <c:pt idx="14">
                  <c:v>3290</c:v>
                </c:pt>
              </c:numCache>
            </c:numRef>
          </c:val>
          <c:extLst>
            <c:ext xmlns:c16="http://schemas.microsoft.com/office/drawing/2014/chart" uri="{C3380CC4-5D6E-409C-BE32-E72D297353CC}">
              <c16:uniqueId val="{00000002-B4A6-4408-B603-42207E0874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A6-4408-B603-42207E0874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A6-4408-B603-42207E0874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A6-4408-B603-42207E0874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1261</c:v>
                </c:pt>
                <c:pt idx="3">
                  <c:v>1435</c:v>
                </c:pt>
                <c:pt idx="6">
                  <c:v>1418</c:v>
                </c:pt>
                <c:pt idx="9">
                  <c:v>1361</c:v>
                </c:pt>
                <c:pt idx="12">
                  <c:v>1321</c:v>
                </c:pt>
              </c:numCache>
            </c:numRef>
          </c:val>
          <c:extLst>
            <c:ext xmlns:c16="http://schemas.microsoft.com/office/drawing/2014/chart" uri="{C3380CC4-5D6E-409C-BE32-E72D297353CC}">
              <c16:uniqueId val="{00000006-B4A6-4408-B603-42207E0874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281</c:v>
                </c:pt>
                <c:pt idx="3">
                  <c:v>200</c:v>
                </c:pt>
                <c:pt idx="6">
                  <c:v>154</c:v>
                </c:pt>
                <c:pt idx="9">
                  <c:v>121</c:v>
                </c:pt>
                <c:pt idx="12">
                  <c:v>89</c:v>
                </c:pt>
              </c:numCache>
            </c:numRef>
          </c:val>
          <c:extLst>
            <c:ext xmlns:c16="http://schemas.microsoft.com/office/drawing/2014/chart" uri="{C3380CC4-5D6E-409C-BE32-E72D297353CC}">
              <c16:uniqueId val="{00000007-B4A6-4408-B603-42207E0874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4004</c:v>
                </c:pt>
                <c:pt idx="3">
                  <c:v>3999</c:v>
                </c:pt>
                <c:pt idx="6">
                  <c:v>3634</c:v>
                </c:pt>
                <c:pt idx="9">
                  <c:v>3317</c:v>
                </c:pt>
                <c:pt idx="12">
                  <c:v>3016</c:v>
                </c:pt>
              </c:numCache>
            </c:numRef>
          </c:val>
          <c:extLst>
            <c:ext xmlns:c16="http://schemas.microsoft.com/office/drawing/2014/chart" uri="{C3380CC4-5D6E-409C-BE32-E72D297353CC}">
              <c16:uniqueId val="{00000008-B4A6-4408-B603-42207E0874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A6-4408-B603-42207E0874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10882</c:v>
                </c:pt>
                <c:pt idx="3">
                  <c:v>11079</c:v>
                </c:pt>
                <c:pt idx="6">
                  <c:v>10869</c:v>
                </c:pt>
                <c:pt idx="9">
                  <c:v>10488</c:v>
                </c:pt>
                <c:pt idx="12">
                  <c:v>10019</c:v>
                </c:pt>
              </c:numCache>
            </c:numRef>
          </c:val>
          <c:extLst>
            <c:ext xmlns:c16="http://schemas.microsoft.com/office/drawing/2014/chart" uri="{C3380CC4-5D6E-409C-BE32-E72D297353CC}">
              <c16:uniqueId val="{0000000A-B4A6-4408-B603-42207E0874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2889</c:v>
                </c:pt>
                <c:pt idx="2">
                  <c:v>#N/A</c:v>
                </c:pt>
                <c:pt idx="3">
                  <c:v>#N/A</c:v>
                </c:pt>
                <c:pt idx="4">
                  <c:v>2985</c:v>
                </c:pt>
                <c:pt idx="5">
                  <c:v>#N/A</c:v>
                </c:pt>
                <c:pt idx="6">
                  <c:v>#N/A</c:v>
                </c:pt>
                <c:pt idx="7">
                  <c:v>2095</c:v>
                </c:pt>
                <c:pt idx="8">
                  <c:v>#N/A</c:v>
                </c:pt>
                <c:pt idx="9">
                  <c:v>#N/A</c:v>
                </c:pt>
                <c:pt idx="10">
                  <c:v>1926</c:v>
                </c:pt>
                <c:pt idx="11">
                  <c:v>#N/A</c:v>
                </c:pt>
                <c:pt idx="12">
                  <c:v>#N/A</c:v>
                </c:pt>
                <c:pt idx="13">
                  <c:v>1726</c:v>
                </c:pt>
                <c:pt idx="14">
                  <c:v>#N/A</c:v>
                </c:pt>
              </c:numCache>
            </c:numRef>
          </c:val>
          <c:smooth val="0"/>
          <c:extLst>
            <c:ext xmlns:c16="http://schemas.microsoft.com/office/drawing/2014/chart" uri="{C3380CC4-5D6E-409C-BE32-E72D297353CC}">
              <c16:uniqueId val="{0000000B-B4A6-4408-B603-42207E0874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2565</c:v>
                </c:pt>
                <c:pt idx="1">
                  <c:v>2361</c:v>
                </c:pt>
                <c:pt idx="2">
                  <c:v>2279</c:v>
                </c:pt>
              </c:numCache>
            </c:numRef>
          </c:val>
          <c:extLst>
            <c:ext xmlns:c16="http://schemas.microsoft.com/office/drawing/2014/chart" uri="{C3380CC4-5D6E-409C-BE32-E72D297353CC}">
              <c16:uniqueId val="{00000000-4F57-4C48-8F06-A65B211291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71</c:v>
                </c:pt>
                <c:pt idx="2">
                  <c:v>71</c:v>
                </c:pt>
              </c:numCache>
            </c:numRef>
          </c:val>
          <c:extLst>
            <c:ext xmlns:c16="http://schemas.microsoft.com/office/drawing/2014/chart" uri="{C3380CC4-5D6E-409C-BE32-E72D297353CC}">
              <c16:uniqueId val="{00000001-4F57-4C48-8F06-A65B211291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1953</c:v>
                </c:pt>
                <c:pt idx="1">
                  <c:v>1757</c:v>
                </c:pt>
                <c:pt idx="2">
                  <c:v>1544</c:v>
                </c:pt>
              </c:numCache>
            </c:numRef>
          </c:val>
          <c:extLst>
            <c:ext xmlns:c16="http://schemas.microsoft.com/office/drawing/2014/chart" uri="{C3380CC4-5D6E-409C-BE32-E72D297353CC}">
              <c16:uniqueId val="{00000002-4F57-4C48-8F06-A65B211291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{A4B1F61B-771B-45A5-B1B1-56D2C748B780}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8B4-4736-A107-F7FD9A6BD6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{38018CC5-0D31-43A8-8618-E0391E4D887D}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B4-4736-A107-F7FD9A6BD6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{3C0BA585-62A6-4D67-A3F3-9889617160DF}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B4-4736-A107-F7FD9A6BD6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{4DB4C521-0D5B-4FB0-90AA-6F4ED7700F46}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B4-4736-A107-F7FD9A6BD6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{97FE39DD-D02C-48F7-8225-C84DFCAA06BB}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B4-4736-A107-F7FD9A6BD68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{C9D82BE1-42D5-4CF6-A8AE-35DA1A097CE5}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8B4-4736-A107-F7FD9A6BD68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{06788259-550D-4C4D-92D7-9ACF7DDB35BE}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8B4-4736-A107-F7FD9A6BD68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{134868A8-0CBF-4951-B254-187291CAA06F}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8B4-4736-A107-F7FD9A6BD68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{76E73556-8A07-4F97-8B6E-DD1B02053E40}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8B4-4736-A107-F7FD9A6BD6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56.6</c:v>
                </c:pt>
                <c:pt idx="24">
                  <c:v>58.4</c:v>
                </c:pt>
                <c:pt idx="32">
                  <c:v>59.4</c:v>
                </c:pt>
              </c:numCache>
            </c:numRef>
          </c:xVal>
          <c:yVal>
            <c:numRef>
              <c:f>公会計指標分析・財政指標組合せ分析表!$BP$51:$DC$51</c:f>
              <c:numCache>
                <c:formatCode>#,##0.0;"▲ "#,##0.0</c:formatCode>
                <c:ptCount val="40"/>
                <c:pt idx="8">
                  <c:v>76.8</c:v>
                </c:pt>
                <c:pt idx="16">
                  <c:v>55.5</c:v>
                </c:pt>
                <c:pt idx="24">
                  <c:v>53.7</c:v>
                </c:pt>
                <c:pt idx="32">
                  <c:v>48.7</c:v>
                </c:pt>
              </c:numCache>
            </c:numRef>
          </c:yVal>
          <c:smooth val="0"/>
          <c:extLst>
            <c:ext xmlns:c16="http://schemas.microsoft.com/office/drawing/2014/chart" uri="{C3380CC4-5D6E-409C-BE32-E72D297353CC}">
              <c16:uniqueId val="{00000009-88B4-4736-A107-F7FD9A6BD6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{794566F3-F931-4A52-9AB8-61A2AEC14CFE}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8B4-4736-A107-F7FD9A6BD6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{CCA9BB18-DEA0-43CB-8DF7-2250AFE0100A}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B4-4736-A107-F7FD9A6BD6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{B8A7AE1B-DDB5-487F-B2EA-79D796D287CD}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B4-4736-A107-F7FD9A6BD6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{EA4E024B-520B-4070-98C1-CEBBD98072DC}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B4-4736-A107-F7FD9A6BD6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{ED2C1EF1-F695-44A6-B492-4E572FC7BA76}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B4-4736-A107-F7FD9A6BD68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{528DDFB0-8B6B-4E49-B144-E953AE4BAF7F}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8B4-4736-A107-F7FD9A6BD68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{C9648469-7485-4281-8CDB-FAD990E9CF53}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8B4-4736-A107-F7FD9A6BD68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{698C918F-323E-410E-AD71-719BF3989654}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8B4-4736-A107-F7FD9A6BD68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{CF40D0E5-5B5A-4358-8D05-CCCA9830305A}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8B4-4736-A107-F7FD9A6BD6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88B4-4736-A107-F7FD9A6BD682}"/>
            </c:ext>
          </c:extLst>
        </c:ser>
        <c:dLbls>
          <c:showLegendKey val="0"/>
          <c:showVal val="1"/>
          <c:showCatName val="0"/>
          <c:showSerName val="0"/>
          <c:showPercent val="0"/>
          <c:showBubbleSize val="0"/>
        </c:dLbls>
        <c:axId val="46179840"/>
        <c:axId val="46181760"/>
      </c:scatterChart>
      <c:valAx>
        <c:axId val="46179840"/>
        <c:scaling>
          <c:orientation val="minMax"/>
          <c:max val="61.5"/>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{07876DC2-BA80-4072-892B-8CD2D7E7E09D}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FF0-4033-85BC-5CD03BFD9C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{8ABF8758-41E9-4605-98EF-D3F78655F7B7}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F0-4033-85BC-5CD03BFD9C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{F4D279C9-1B55-4928-B0E4-57A6A055AE04}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F0-4033-85BC-5CD03BFD9C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{3719340F-4D3A-47CC-A619-044D145B6256}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F0-4033-85BC-5CD03BFD9C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{541DE2A5-6855-4C82-B8C5-E78BC9FEA57C}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F0-4033-85BC-5CD03BFD9C5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{913B6649-78F6-4570-A1B3-67159815987B}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FF0-4033-85BC-5CD03BFD9C5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{AB82C250-7A35-44E1-AF8D-2FFE51220ECF}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FF0-4033-85BC-5CD03BFD9C5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{45E3BBD6-FC1B-423C-878B-816ABE265CC3}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FF0-4033-85BC-5CD03BFD9C5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{758836C5-20CB-4A1D-9DC5-A3D36D82922E}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FF0-4033-85BC-5CD03BFD9C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10.3</c:v>
                </c:pt>
                <c:pt idx="16">
                  <c:v>9.4</c:v>
                </c:pt>
                <c:pt idx="24">
                  <c:v>8.8000000000000007</c:v>
                </c:pt>
                <c:pt idx="32">
                  <c:v>9.1999999999999993</c:v>
                </c:pt>
              </c:numCache>
            </c:numRef>
          </c:xVal>
          <c:yVal>
            <c:numRef>
              <c:f>公会計指標分析・財政指標組合せ分析表!$BP$73:$DC$73</c:f>
              <c:numCache>
                <c:formatCode>#,##0.0;"▲ "#,##0.0</c:formatCode>
                <c:ptCount val="40"/>
                <c:pt idx="0">
                  <c:v>76</c:v>
                </c:pt>
                <c:pt idx="8">
                  <c:v>76.8</c:v>
                </c:pt>
                <c:pt idx="16">
                  <c:v>55.5</c:v>
                </c:pt>
                <c:pt idx="24">
                  <c:v>53.7</c:v>
                </c:pt>
                <c:pt idx="32">
                  <c:v>48.7</c:v>
                </c:pt>
              </c:numCache>
            </c:numRef>
          </c:yVal>
          <c:smooth val="0"/>
          <c:extLst>
            <c:ext xmlns:c16="http://schemas.microsoft.com/office/drawing/2014/chart" uri="{C3380CC4-5D6E-409C-BE32-E72D297353CC}">
              <c16:uniqueId val="{00000009-4FF0-4033-85BC-5CD03BFD9C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{2308A55E-72C6-4356-A108-F6B95DBD0C8C}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FF0-4033-85BC-5CD03BFD9C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{D517FDC5-4383-49D0-8BA9-C09A95B22C2D}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F0-4033-85BC-5CD03BFD9C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{5E5D4E06-30DE-4F85-8E3E-FD58F078EF71}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F0-4033-85BC-5CD03BFD9C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{B8D2D2C7-E9DE-413E-B092-B7236862075B}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F0-4033-85BC-5CD03BFD9C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{FF9D6137-1EA2-44A5-B6A4-87729430A641}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F0-4033-85BC-5CD03BFD9C52}"/>
                </c:ext>
              </c:extLst>
            </c:dLbl>
            <c:dLbl>
              <c:idx val="8"/>
              <c:layout>
                <c:manualLayout>
                  <c:x val="-3.0006966844025401E-2"/>
                  <c:y val="-8.239634442467910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{BE37A9AE-8CE8-44C8-8986-79DB4657F182}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FF0-4033-85BC-5CD03BFD9C52}"/>
                </c:ext>
              </c:extLst>
            </c:dLbl>
            <c:dLbl>
              <c:idx val="16"/>
              <c:layout>
                <c:manualLayout>
                  <c:x val="-3.3389016394195864E-2"/>
                  <c:y val="-6.2592685698472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{C00F8CD3-3F73-4AD9-8E72-5C97128ACB4B}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FF0-4033-85BC-5CD03BFD9C52}"/>
                </c:ext>
              </c:extLst>
            </c:dLbl>
            <c:dLbl>
              <c:idx val="24"/>
              <c:layout>
                <c:manualLayout>
                  <c:x val="-3.1697991619110633E-2"/>
                  <c:y val="-4.226022616509141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{44AD99FD-D5E4-4FDB-B74D-9A49497A7CA6}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FF0-4033-85BC-5CD03BFD9C5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{5C346429-592A-470A-B5A7-9CB3DC359ADD}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FF0-4033-85BC-5CD03BFD9C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8.6999999999999993</c:v>
                </c:pt>
                <c:pt idx="16">
                  <c:v>8.6</c:v>
                </c:pt>
                <c:pt idx="24">
                  <c:v>8.5</c:v>
                </c:pt>
                <c:pt idx="32">
                  <c:v>8.6</c:v>
                </c:pt>
              </c:numCache>
            </c:numRef>
          </c:xVal>
          <c:yVal>
            <c:numRef>
              <c:f>公会計指標分析・財政指標組合せ分析表!$BP$77:$DC$77</c:f>
              <c:numCache>
                <c:formatCode>#,##0.0;"▲ "#,##0.0</c:formatCode>
                <c:ptCount val="40"/>
                <c:pt idx="0">
                  <c:v>10.199999999999999</c:v>
                </c:pt>
                <c:pt idx="8">
                  <c:v>27</c:v>
                </c:pt>
                <c:pt idx="16">
                  <c:v>25.4</c:v>
                </c:pt>
                <c:pt idx="24">
                  <c:v>23.4</c:v>
                </c:pt>
                <c:pt idx="32">
                  <c:v>7.7</c:v>
                </c:pt>
              </c:numCache>
            </c:numRef>
          </c:yVal>
          <c:smooth val="0"/>
          <c:extLst>
            <c:ext xmlns:c16="http://schemas.microsoft.com/office/drawing/2014/chart" uri="{C3380CC4-5D6E-409C-BE32-E72D297353CC}">
              <c16:uniqueId val="{00000013-4FF0-4033-85BC-5CD03BFD9C52}"/>
            </c:ext>
          </c:extLst>
        </c:ser>
        <c:dLbls>
          <c:showLegendKey val="0"/>
          <c:showVal val="1"/>
          <c:showCatName val="0"/>
          <c:showSerName val="0"/>
          <c:showPercent val="0"/>
          <c:showBubbleSize val="0"/>
        </c:dLbls>
        <c:axId val="84219776"/>
        <c:axId val="84234240"/>
      </c:scatterChart>
      <c:valAx>
        <c:axId val="84219776"/>
        <c:scaling>
          <c:orientation val="minMax"/>
          <c:max val="11.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9,283
362.86
7,457,492
7,304,735
130,958
4,650,923
8,778,447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職員の定員管理適正化による人件費抑制や「財政改善の取組み」を進めることによる物件費及び補助費等の抑制に努めるとともに、緊急性や住民ニーズを的確に把握した事業の選択によるまちづくりを展開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％改善したが、類似団体平均を上回っている。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類似団体平均を上回る要因として、報徳病院の診療所化に伴い、企業会計を廃止し一般会計へ編入したことにより、人件費を始めとする義務的経費が増加したことと、公債費が増加傾向にあることである。</a:t>
          </a:r>
        </a:p>
        <a:p>
          <a:r>
            <a:rPr kumimoji="1" lang="ja-JP" altLang="en-US" sz="1300">
              <a:latin typeface="ＭＳ Ｐゴシック" panose="020B0600070205080204" pitchFamily="50" charset="-128"/>
              <a:ea typeface="ＭＳ Ｐゴシック" panose="020B0600070205080204" pitchFamily="50" charset="-128"/>
            </a:rPr>
            <a:t>　人件費の削減に努めるため、従来から実施してきた技能労務職員と定数を超える医療職員の退職不補充を引続き実施する。</a:t>
          </a:r>
        </a:p>
        <a:p>
          <a:r>
            <a:rPr kumimoji="1" lang="ja-JP" altLang="en-US" sz="1300">
              <a:latin typeface="ＭＳ Ｐゴシック" panose="020B0600070205080204" pitchFamily="50" charset="-128"/>
              <a:ea typeface="ＭＳ Ｐゴシック" panose="020B0600070205080204" pitchFamily="50" charset="-128"/>
            </a:rPr>
            <a:t>　また、交付税の完全一本算定を迎える令和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年度に向け、事業の廃止・縮小を検討するなど経常経費の削減に努める。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48768</xdr:rowOff>
    </xdr:from>
    <xdr:to>
      <xdr:col>23</xdr:col>
      <xdr:colOff>133350</xdr:colOff>
      <xdr:row>66</xdr:row>
      <xdr:rowOff>104267</xdr:rowOff>
    </xdr:to>
    <xdr:cxnSp macro="">
      <xdr:nvCxnSpPr>
        <xdr:cNvPr id="131" name="直線コネクタ 130"/>
        <xdr:cNvCxnSpPr/>
      </xdr:nvCxnSpPr>
      <xdr:spPr>
        <a:xfrm flipV="1">
          <a:off x="4114800" y="11364468"/>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164719</xdr:rowOff>
    </xdr:from>
    <xdr:to>
      <xdr:col>19</xdr:col>
      <xdr:colOff>133350</xdr:colOff>
      <xdr:row>66</xdr:row>
      <xdr:rowOff>104267</xdr:rowOff>
    </xdr:to>
    <xdr:cxnSp macro="">
      <xdr:nvCxnSpPr>
        <xdr:cNvPr id="134" name="直線コネクタ 133"/>
        <xdr:cNvCxnSpPr/>
      </xdr:nvCxnSpPr>
      <xdr:spPr>
        <a:xfrm>
          <a:off x="3225800" y="1130896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101981</xdr:rowOff>
    </xdr:from>
    <xdr:to>
      <xdr:col>15</xdr:col>
      <xdr:colOff>82550</xdr:colOff>
      <xdr:row>65</xdr:row>
      <xdr:rowOff>164719</xdr:rowOff>
    </xdr:to>
    <xdr:cxnSp macro="">
      <xdr:nvCxnSpPr>
        <xdr:cNvPr id="137" name="直線コネクタ 136"/>
        <xdr:cNvCxnSpPr/>
      </xdr:nvCxnSpPr>
      <xdr:spPr>
        <a:xfrm>
          <a:off x="2336800" y="1124623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101981</xdr:rowOff>
    </xdr:to>
    <xdr:cxnSp macro="">
      <xdr:nvCxnSpPr>
        <xdr:cNvPr id="140" name="直線コネクタ 139"/>
        <xdr:cNvCxnSpPr/>
      </xdr:nvCxnSpPr>
      <xdr:spPr>
        <a:xfrm>
          <a:off x="1447800" y="111859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43" name="フローチャート: 判断 142"/>
        <xdr:cNvSpPr/>
      </xdr:nvSpPr>
      <xdr:spPr>
        <a:xfrm>
          <a:off x="1397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94124</xdr:rowOff>
    </xdr:from>
    <xdr:ext cx="762000" cy="259045"/>
    <xdr:sp macro="" textlink="">
      <xdr:nvSpPr>
        <xdr:cNvPr id="144" name="テキスト ボックス 143"/>
        <xdr:cNvSpPr txBox="1"/>
      </xdr:nvSpPr>
      <xdr:spPr>
        <a:xfrm>
          <a:off x="1066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50" name="楕円 149"/>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1" name="財政構造の弾力性該当値テキスト"/>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53467</xdr:rowOff>
    </xdr:from>
    <xdr:to>
      <xdr:col>19</xdr:col>
      <xdr:colOff>184150</xdr:colOff>
      <xdr:row>66</xdr:row>
      <xdr:rowOff>155067</xdr:rowOff>
    </xdr:to>
    <xdr:sp macro="" textlink="">
      <xdr:nvSpPr>
        <xdr:cNvPr id="152" name="楕円 151"/>
        <xdr:cNvSpPr/>
      </xdr:nvSpPr>
      <xdr:spPr>
        <a:xfrm>
          <a:off x="4064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139844</xdr:rowOff>
    </xdr:from>
    <xdr:ext cx="736600" cy="259045"/>
    <xdr:sp macro="" textlink="">
      <xdr:nvSpPr>
        <xdr:cNvPr id="153" name="テキスト ボックス 152"/>
        <xdr:cNvSpPr txBox="1"/>
      </xdr:nvSpPr>
      <xdr:spPr>
        <a:xfrm>
          <a:off x="3733800" y="1145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113919</xdr:rowOff>
    </xdr:from>
    <xdr:to>
      <xdr:col>15</xdr:col>
      <xdr:colOff>133350</xdr:colOff>
      <xdr:row>66</xdr:row>
      <xdr:rowOff>44069</xdr:rowOff>
    </xdr:to>
    <xdr:sp macro="" textlink="">
      <xdr:nvSpPr>
        <xdr:cNvPr id="154" name="楕円 153"/>
        <xdr:cNvSpPr/>
      </xdr:nvSpPr>
      <xdr:spPr>
        <a:xfrm>
          <a:off x="3175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28846</xdr:rowOff>
    </xdr:from>
    <xdr:ext cx="762000" cy="259045"/>
    <xdr:sp macro="" textlink="">
      <xdr:nvSpPr>
        <xdr:cNvPr id="155" name="テキスト ボックス 154"/>
        <xdr:cNvSpPr txBox="1"/>
      </xdr:nvSpPr>
      <xdr:spPr>
        <a:xfrm>
          <a:off x="2844800" y="113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51181</xdr:rowOff>
    </xdr:from>
    <xdr:to>
      <xdr:col>11</xdr:col>
      <xdr:colOff>82550</xdr:colOff>
      <xdr:row>65</xdr:row>
      <xdr:rowOff>152781</xdr:rowOff>
    </xdr:to>
    <xdr:sp macro="" textlink="">
      <xdr:nvSpPr>
        <xdr:cNvPr id="156" name="楕円 155"/>
        <xdr:cNvSpPr/>
      </xdr:nvSpPr>
      <xdr:spPr>
        <a:xfrm>
          <a:off x="2286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137558</xdr:rowOff>
    </xdr:from>
    <xdr:ext cx="762000" cy="259045"/>
    <xdr:sp macro="" textlink="">
      <xdr:nvSpPr>
        <xdr:cNvPr id="157" name="テキスト ボックス 156"/>
        <xdr:cNvSpPr txBox="1"/>
      </xdr:nvSpPr>
      <xdr:spPr>
        <a:xfrm>
          <a:off x="1955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8" name="楕円 157"/>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102633</xdr:rowOff>
    </xdr:from>
    <xdr:ext cx="762000" cy="259045"/>
    <xdr:sp macro="" textlink="">
      <xdr:nvSpPr>
        <xdr:cNvPr id="159" name="テキスト ボックス 158"/>
        <xdr:cNvSpPr txBox="1"/>
      </xdr:nvSpPr>
      <xdr:spPr>
        <a:xfrm>
          <a:off x="1066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技能労務職員と民間の老人保健施設へ派遣している医療職員（看護師）の退職不補充、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71264</xdr:rowOff>
    </xdr:from>
    <xdr:to>
      <xdr:col>23</xdr:col>
      <xdr:colOff>133350</xdr:colOff>
      <xdr:row>83</xdr:row>
      <xdr:rowOff>78880</xdr:rowOff>
    </xdr:to>
    <xdr:cxnSp macro="">
      <xdr:nvCxnSpPr>
        <xdr:cNvPr id="194" name="直線コネクタ 193"/>
        <xdr:cNvCxnSpPr/>
      </xdr:nvCxnSpPr>
      <xdr:spPr>
        <a:xfrm flipV="1">
          <a:off x="4114800" y="14301614"/>
          <a:ext cx="838200"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78880</xdr:rowOff>
    </xdr:from>
    <xdr:to>
      <xdr:col>19</xdr:col>
      <xdr:colOff>133350</xdr:colOff>
      <xdr:row>83</xdr:row>
      <xdr:rowOff>89791</xdr:rowOff>
    </xdr:to>
    <xdr:cxnSp macro="">
      <xdr:nvCxnSpPr>
        <xdr:cNvPr id="197" name="直線コネクタ 196"/>
        <xdr:cNvCxnSpPr/>
      </xdr:nvCxnSpPr>
      <xdr:spPr>
        <a:xfrm flipV="1">
          <a:off x="3225800" y="14309230"/>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83702</xdr:rowOff>
    </xdr:from>
    <xdr:to>
      <xdr:col>15</xdr:col>
      <xdr:colOff>82550</xdr:colOff>
      <xdr:row>83</xdr:row>
      <xdr:rowOff>89791</xdr:rowOff>
    </xdr:to>
    <xdr:cxnSp macro="">
      <xdr:nvCxnSpPr>
        <xdr:cNvPr id="200" name="直線コネクタ 199"/>
        <xdr:cNvCxnSpPr/>
      </xdr:nvCxnSpPr>
      <xdr:spPr>
        <a:xfrm>
          <a:off x="2336800" y="14314052"/>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92300</xdr:rowOff>
    </xdr:from>
    <xdr:to>
      <xdr:col>11</xdr:col>
      <xdr:colOff>31750</xdr:colOff>
      <xdr:row>83</xdr:row>
      <xdr:rowOff>83702</xdr:rowOff>
    </xdr:to>
    <xdr:cxnSp macro="">
      <xdr:nvCxnSpPr>
        <xdr:cNvPr id="203" name="直線コネクタ 202"/>
        <xdr:cNvCxnSpPr/>
      </xdr:nvCxnSpPr>
      <xdr:spPr>
        <a:xfrm>
          <a:off x="1447800" y="14151200"/>
          <a:ext cx="8890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20464</xdr:rowOff>
    </xdr:from>
    <xdr:to>
      <xdr:col>23</xdr:col>
      <xdr:colOff>184150</xdr:colOff>
      <xdr:row>83</xdr:row>
      <xdr:rowOff>122064</xdr:rowOff>
    </xdr:to>
    <xdr:sp macro="" textlink="">
      <xdr:nvSpPr>
        <xdr:cNvPr id="213" name="楕円 212"/>
        <xdr:cNvSpPr/>
      </xdr:nvSpPr>
      <xdr:spPr>
        <a:xfrm>
          <a:off x="4902200" y="142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36991</xdr:rowOff>
    </xdr:from>
    <xdr:ext cx="762000" cy="259045"/>
    <xdr:sp macro="" textlink="">
      <xdr:nvSpPr>
        <xdr:cNvPr id="214" name="人件費・物件費等の状況該当値テキスト"/>
        <xdr:cNvSpPr txBox="1"/>
      </xdr:nvSpPr>
      <xdr:spPr>
        <a:xfrm>
          <a:off x="5041900" y="140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28080</xdr:rowOff>
    </xdr:from>
    <xdr:to>
      <xdr:col>19</xdr:col>
      <xdr:colOff>184150</xdr:colOff>
      <xdr:row>83</xdr:row>
      <xdr:rowOff>129680</xdr:rowOff>
    </xdr:to>
    <xdr:sp macro="" textlink="">
      <xdr:nvSpPr>
        <xdr:cNvPr id="215" name="楕円 214"/>
        <xdr:cNvSpPr/>
      </xdr:nvSpPr>
      <xdr:spPr>
        <a:xfrm>
          <a:off x="4064000" y="142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139857</xdr:rowOff>
    </xdr:from>
    <xdr:ext cx="736600" cy="259045"/>
    <xdr:sp macro="" textlink="">
      <xdr:nvSpPr>
        <xdr:cNvPr id="216" name="テキスト ボックス 215"/>
        <xdr:cNvSpPr txBox="1"/>
      </xdr:nvSpPr>
      <xdr:spPr>
        <a:xfrm>
          <a:off x="3733800" y="140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38991</xdr:rowOff>
    </xdr:from>
    <xdr:to>
      <xdr:col>15</xdr:col>
      <xdr:colOff>133350</xdr:colOff>
      <xdr:row>83</xdr:row>
      <xdr:rowOff>140591</xdr:rowOff>
    </xdr:to>
    <xdr:sp macro="" textlink="">
      <xdr:nvSpPr>
        <xdr:cNvPr id="217" name="楕円 216"/>
        <xdr:cNvSpPr/>
      </xdr:nvSpPr>
      <xdr:spPr>
        <a:xfrm>
          <a:off x="3175000" y="14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150768</xdr:rowOff>
    </xdr:from>
    <xdr:ext cx="762000" cy="259045"/>
    <xdr:sp macro="" textlink="">
      <xdr:nvSpPr>
        <xdr:cNvPr id="218" name="テキスト ボックス 217"/>
        <xdr:cNvSpPr txBox="1"/>
      </xdr:nvSpPr>
      <xdr:spPr>
        <a:xfrm>
          <a:off x="2844800" y="1403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32902</xdr:rowOff>
    </xdr:from>
    <xdr:to>
      <xdr:col>11</xdr:col>
      <xdr:colOff>82550</xdr:colOff>
      <xdr:row>83</xdr:row>
      <xdr:rowOff>134502</xdr:rowOff>
    </xdr:to>
    <xdr:sp macro="" textlink="">
      <xdr:nvSpPr>
        <xdr:cNvPr id="219" name="楕円 218"/>
        <xdr:cNvSpPr/>
      </xdr:nvSpPr>
      <xdr:spPr>
        <a:xfrm>
          <a:off x="2286000" y="142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119279</xdr:rowOff>
    </xdr:from>
    <xdr:ext cx="762000" cy="259045"/>
    <xdr:sp macro="" textlink="">
      <xdr:nvSpPr>
        <xdr:cNvPr id="220" name="テキスト ボックス 219"/>
        <xdr:cNvSpPr txBox="1"/>
      </xdr:nvSpPr>
      <xdr:spPr>
        <a:xfrm>
          <a:off x="1955800" y="1434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41500</xdr:rowOff>
    </xdr:from>
    <xdr:to>
      <xdr:col>7</xdr:col>
      <xdr:colOff>31750</xdr:colOff>
      <xdr:row>82</xdr:row>
      <xdr:rowOff>143100</xdr:rowOff>
    </xdr:to>
    <xdr:sp macro="" textlink="">
      <xdr:nvSpPr>
        <xdr:cNvPr id="221" name="楕円 220"/>
        <xdr:cNvSpPr/>
      </xdr:nvSpPr>
      <xdr:spPr>
        <a:xfrm>
          <a:off x="1397000" y="141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127877</xdr:rowOff>
    </xdr:from>
    <xdr:ext cx="762000" cy="259045"/>
    <xdr:sp macro="" textlink="">
      <xdr:nvSpPr>
        <xdr:cNvPr id="222" name="テキスト ボックス 221"/>
        <xdr:cNvSpPr txBox="1"/>
      </xdr:nvSpPr>
      <xdr:spPr>
        <a:xfrm>
          <a:off x="1066800" y="141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類似団体平均とは、若干低い水準となっており、今後も引き続き、人事院勧告を踏まえて、職員給与の適正化に努める。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123673</xdr:rowOff>
    </xdr:to>
    <xdr:cxnSp macro="">
      <xdr:nvCxnSpPr>
        <xdr:cNvPr id="258" name="直線コネクタ 257"/>
        <xdr:cNvCxnSpPr/>
      </xdr:nvCxnSpPr>
      <xdr:spPr>
        <a:xfrm flipV="1">
          <a:off x="16179800" y="1461649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123673</xdr:rowOff>
    </xdr:to>
    <xdr:cxnSp macro="">
      <xdr:nvCxnSpPr>
        <xdr:cNvPr id="261" name="直線コネクタ 260"/>
        <xdr:cNvCxnSpPr/>
      </xdr:nvCxnSpPr>
      <xdr:spPr>
        <a:xfrm>
          <a:off x="15290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89202</xdr:rowOff>
    </xdr:to>
    <xdr:cxnSp macro="">
      <xdr:nvCxnSpPr>
        <xdr:cNvPr id="264" name="直線コネクタ 263"/>
        <xdr:cNvCxnSpPr/>
      </xdr:nvCxnSpPr>
      <xdr:spPr>
        <a:xfrm>
          <a:off x="14401800" y="145360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134257</xdr:rowOff>
    </xdr:to>
    <xdr:cxnSp macro="">
      <xdr:nvCxnSpPr>
        <xdr:cNvPr id="267" name="直線コネクタ 266"/>
        <xdr:cNvCxnSpPr/>
      </xdr:nvCxnSpPr>
      <xdr:spPr>
        <a:xfrm>
          <a:off x="13512800" y="144556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8"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159250</xdr:rowOff>
    </xdr:from>
    <xdr:ext cx="736600" cy="259045"/>
    <xdr:sp macro="" textlink="">
      <xdr:nvSpPr>
        <xdr:cNvPr id="280" name="テキスト ボックス 279"/>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1" name="楕円 280"/>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2" name="テキスト ボックス 281"/>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3" name="楕円 282"/>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4" name="テキスト ボックス 283"/>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人口千人当たり職員数が類似団体平均を上回っている要因は、町域が広く分散し、支所、出張所、学校、保育園などの配置が多いことや、診療所に従事する医療職員が含まれていることからである。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今後は、引き続き勧奨退職制度の推進や、技能労務職員と民間の老人保健施設へ派遣している医療職員（看護師）の退職不補充、業務の民間委託の推進等を実施するなど、より一層の定員管理に努める。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32717</xdr:rowOff>
    </xdr:from>
    <xdr:to>
      <xdr:col>81</xdr:col>
      <xdr:colOff>44450</xdr:colOff>
      <xdr:row>63</xdr:row>
      <xdr:rowOff>125791</xdr:rowOff>
    </xdr:to>
    <xdr:cxnSp macro="">
      <xdr:nvCxnSpPr>
        <xdr:cNvPr id="323" name="直線コネクタ 322"/>
        <xdr:cNvCxnSpPr/>
      </xdr:nvCxnSpPr>
      <xdr:spPr>
        <a:xfrm flipV="1">
          <a:off x="16179800" y="10834067"/>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118896</xdr:rowOff>
    </xdr:from>
    <xdr:to>
      <xdr:col>77</xdr:col>
      <xdr:colOff>44450</xdr:colOff>
      <xdr:row>63</xdr:row>
      <xdr:rowOff>125791</xdr:rowOff>
    </xdr:to>
    <xdr:cxnSp macro="">
      <xdr:nvCxnSpPr>
        <xdr:cNvPr id="326" name="直線コネクタ 325"/>
        <xdr:cNvCxnSpPr/>
      </xdr:nvCxnSpPr>
      <xdr:spPr>
        <a:xfrm>
          <a:off x="15290800" y="1092024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118896</xdr:rowOff>
    </xdr:to>
    <xdr:cxnSp macro="">
      <xdr:nvCxnSpPr>
        <xdr:cNvPr id="329" name="直線コネクタ 328"/>
        <xdr:cNvCxnSpPr/>
      </xdr:nvCxnSpPr>
      <xdr:spPr>
        <a:xfrm>
          <a:off x="14401800" y="109087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39612</xdr:rowOff>
    </xdr:from>
    <xdr:to>
      <xdr:col>68</xdr:col>
      <xdr:colOff>152400</xdr:colOff>
      <xdr:row>63</xdr:row>
      <xdr:rowOff>107406</xdr:rowOff>
    </xdr:to>
    <xdr:cxnSp macro="">
      <xdr:nvCxnSpPr>
        <xdr:cNvPr id="332" name="直線コネクタ 331"/>
        <xdr:cNvCxnSpPr/>
      </xdr:nvCxnSpPr>
      <xdr:spPr>
        <a:xfrm>
          <a:off x="13512800" y="10840962"/>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35" name="フローチャート: 判断 334"/>
        <xdr:cNvSpPr/>
      </xdr:nvSpPr>
      <xdr:spPr>
        <a:xfrm>
          <a:off x="13462000" y="100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36" name="テキスト ボックス 335"/>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153367</xdr:rowOff>
    </xdr:from>
    <xdr:to>
      <xdr:col>81</xdr:col>
      <xdr:colOff>95250</xdr:colOff>
      <xdr:row>63</xdr:row>
      <xdr:rowOff>83517</xdr:rowOff>
    </xdr:to>
    <xdr:sp macro="" textlink="">
      <xdr:nvSpPr>
        <xdr:cNvPr id="342" name="楕円 341"/>
        <xdr:cNvSpPr/>
      </xdr:nvSpPr>
      <xdr:spPr>
        <a:xfrm>
          <a:off x="169672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125444</xdr:rowOff>
    </xdr:from>
    <xdr:ext cx="762000" cy="259045"/>
    <xdr:sp macro="" textlink="">
      <xdr:nvSpPr>
        <xdr:cNvPr id="343" name="定員管理の状況該当値テキスト"/>
        <xdr:cNvSpPr txBox="1"/>
      </xdr:nvSpPr>
      <xdr:spPr>
        <a:xfrm>
          <a:off x="17106900" y="107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74991</xdr:rowOff>
    </xdr:from>
    <xdr:to>
      <xdr:col>77</xdr:col>
      <xdr:colOff>95250</xdr:colOff>
      <xdr:row>64</xdr:row>
      <xdr:rowOff>5141</xdr:rowOff>
    </xdr:to>
    <xdr:sp macro="" textlink="">
      <xdr:nvSpPr>
        <xdr:cNvPr id="344" name="楕円 343"/>
        <xdr:cNvSpPr/>
      </xdr:nvSpPr>
      <xdr:spPr>
        <a:xfrm>
          <a:off x="16129000" y="108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161368</xdr:rowOff>
    </xdr:from>
    <xdr:ext cx="736600" cy="259045"/>
    <xdr:sp macro="" textlink="">
      <xdr:nvSpPr>
        <xdr:cNvPr id="345" name="テキスト ボックス 344"/>
        <xdr:cNvSpPr txBox="1"/>
      </xdr:nvSpPr>
      <xdr:spPr>
        <a:xfrm>
          <a:off x="15798800" y="1096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68096</xdr:rowOff>
    </xdr:from>
    <xdr:to>
      <xdr:col>73</xdr:col>
      <xdr:colOff>44450</xdr:colOff>
      <xdr:row>63</xdr:row>
      <xdr:rowOff>169696</xdr:rowOff>
    </xdr:to>
    <xdr:sp macro="" textlink="">
      <xdr:nvSpPr>
        <xdr:cNvPr id="346" name="楕円 345"/>
        <xdr:cNvSpPr/>
      </xdr:nvSpPr>
      <xdr:spPr>
        <a:xfrm>
          <a:off x="15240000" y="10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154473</xdr:rowOff>
    </xdr:from>
    <xdr:ext cx="762000" cy="259045"/>
    <xdr:sp macro="" textlink="">
      <xdr:nvSpPr>
        <xdr:cNvPr id="347" name="テキスト ボックス 346"/>
        <xdr:cNvSpPr txBox="1"/>
      </xdr:nvSpPr>
      <xdr:spPr>
        <a:xfrm>
          <a:off x="14909800" y="1095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56606</xdr:rowOff>
    </xdr:from>
    <xdr:to>
      <xdr:col>68</xdr:col>
      <xdr:colOff>203200</xdr:colOff>
      <xdr:row>63</xdr:row>
      <xdr:rowOff>158206</xdr:rowOff>
    </xdr:to>
    <xdr:sp macro="" textlink="">
      <xdr:nvSpPr>
        <xdr:cNvPr id="348" name="楕円 347"/>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142983</xdr:rowOff>
    </xdr:from>
    <xdr:ext cx="762000" cy="259045"/>
    <xdr:sp macro="" textlink="">
      <xdr:nvSpPr>
        <xdr:cNvPr id="349" name="テキスト ボックス 348"/>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160262</xdr:rowOff>
    </xdr:from>
    <xdr:to>
      <xdr:col>64</xdr:col>
      <xdr:colOff>152400</xdr:colOff>
      <xdr:row>63</xdr:row>
      <xdr:rowOff>90412</xdr:rowOff>
    </xdr:to>
    <xdr:sp macro="" textlink="">
      <xdr:nvSpPr>
        <xdr:cNvPr id="350" name="楕円 349"/>
        <xdr:cNvSpPr/>
      </xdr:nvSpPr>
      <xdr:spPr>
        <a:xfrm>
          <a:off x="13462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75189</xdr:rowOff>
    </xdr:from>
    <xdr:ext cx="762000" cy="259045"/>
    <xdr:sp macro="" textlink="">
      <xdr:nvSpPr>
        <xdr:cNvPr id="351" name="テキスト ボックス 350"/>
        <xdr:cNvSpPr txBox="1"/>
      </xdr:nvSpPr>
      <xdr:spPr>
        <a:xfrm>
          <a:off x="13131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年度に実施した統合簡易水道整備事業、大台厚生新病院整備に対する支援、メディカルセンターの整備に要した地方債に係る公債費の増加などにより、平成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年度より数値が悪化した。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年度と同水準で推移する見込みであり、実質公債費比率は悪化することが見込まれる。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今後は、繰上げ償還の実施等を検討しつつ、大台町総合計画に基づき、普通建設事業等の選択と集中を図り、過度に地方債に頼ることのない財政運営に努める。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62654</xdr:rowOff>
    </xdr:to>
    <xdr:cxnSp macro="">
      <xdr:nvCxnSpPr>
        <xdr:cNvPr id="385" name="直線コネクタ 384"/>
        <xdr:cNvCxnSpPr/>
      </xdr:nvCxnSpPr>
      <xdr:spPr>
        <a:xfrm>
          <a:off x="16179800" y="68884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8" name="直線コネクタ 387"/>
        <xdr:cNvCxnSpPr/>
      </xdr:nvCxnSpPr>
      <xdr:spPr>
        <a:xfrm flipV="1">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151130</xdr:rowOff>
    </xdr:to>
    <xdr:cxnSp macro="">
      <xdr:nvCxnSpPr>
        <xdr:cNvPr id="391" name="直線コネクタ 390"/>
        <xdr:cNvCxnSpPr/>
      </xdr:nvCxnSpPr>
      <xdr:spPr>
        <a:xfrm flipV="1">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84244</xdr:rowOff>
    </xdr:to>
    <xdr:cxnSp macro="">
      <xdr:nvCxnSpPr>
        <xdr:cNvPr id="394" name="直線コネクタ 393"/>
        <xdr:cNvCxnSpPr/>
      </xdr:nvCxnSpPr>
      <xdr:spPr>
        <a:xfrm flipV="1">
          <a:off x="13512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4" name="楕円 403"/>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5" name="公債費負担の状況該当値テキスト"/>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6" name="楕円 405"/>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407" name="テキスト ボックス 406"/>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8" name="楕円 407"/>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9" name="テキスト ボックス 40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0" name="楕円 40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11" name="テキスト ボックス 41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12" name="楕円 411"/>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13" name="テキスト ボックス 412"/>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年度から数値が悪化したが、地方債の発行抑制に努めてきたことから、数値は改善傾向にある。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今後は、充当可能基金の減少も見込まれていることから、大台町総合計画に基づき、普通建設事業の選択と集中により地方債の発行抑制を図り、財政の健全化に努める。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6502</xdr:rowOff>
    </xdr:from>
    <xdr:to>
      <xdr:col>81</xdr:col>
      <xdr:colOff>44450</xdr:colOff>
      <xdr:row>17</xdr:row>
      <xdr:rowOff>54762</xdr:rowOff>
    </xdr:to>
    <xdr:cxnSp macro="">
      <xdr:nvCxnSpPr>
        <xdr:cNvPr id="445" name="直線コネクタ 444"/>
        <xdr:cNvCxnSpPr/>
      </xdr:nvCxnSpPr>
      <xdr:spPr>
        <a:xfrm flipV="1">
          <a:off x="16179800" y="29211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54762</xdr:rowOff>
    </xdr:from>
    <xdr:to>
      <xdr:col>77</xdr:col>
      <xdr:colOff>44450</xdr:colOff>
      <xdr:row>17</xdr:row>
      <xdr:rowOff>72136</xdr:rowOff>
    </xdr:to>
    <xdr:cxnSp macro="">
      <xdr:nvCxnSpPr>
        <xdr:cNvPr id="448" name="直線コネクタ 447"/>
        <xdr:cNvCxnSpPr/>
      </xdr:nvCxnSpPr>
      <xdr:spPr>
        <a:xfrm flipV="1">
          <a:off x="15290800" y="296941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72136</xdr:rowOff>
    </xdr:from>
    <xdr:to>
      <xdr:col>72</xdr:col>
      <xdr:colOff>203200</xdr:colOff>
      <xdr:row>18</xdr:row>
      <xdr:rowOff>106274</xdr:rowOff>
    </xdr:to>
    <xdr:cxnSp macro="">
      <xdr:nvCxnSpPr>
        <xdr:cNvPr id="451" name="直線コネクタ 450"/>
        <xdr:cNvCxnSpPr/>
      </xdr:nvCxnSpPr>
      <xdr:spPr>
        <a:xfrm flipV="1">
          <a:off x="14401800" y="2986786"/>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98552</xdr:rowOff>
    </xdr:from>
    <xdr:to>
      <xdr:col>68</xdr:col>
      <xdr:colOff>152400</xdr:colOff>
      <xdr:row>18</xdr:row>
      <xdr:rowOff>106274</xdr:rowOff>
    </xdr:to>
    <xdr:cxnSp macro="">
      <xdr:nvCxnSpPr>
        <xdr:cNvPr id="454" name="直線コネクタ 453"/>
        <xdr:cNvCxnSpPr/>
      </xdr:nvCxnSpPr>
      <xdr:spPr>
        <a:xfrm>
          <a:off x="13512800" y="318465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7" name="フローチャート: 判断 456"/>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8" name="テキスト ボックス 457"/>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127152</xdr:rowOff>
    </xdr:from>
    <xdr:to>
      <xdr:col>81</xdr:col>
      <xdr:colOff>95250</xdr:colOff>
      <xdr:row>17</xdr:row>
      <xdr:rowOff>57302</xdr:rowOff>
    </xdr:to>
    <xdr:sp macro="" textlink="">
      <xdr:nvSpPr>
        <xdr:cNvPr id="464" name="楕円 463"/>
        <xdr:cNvSpPr/>
      </xdr:nvSpPr>
      <xdr:spPr>
        <a:xfrm>
          <a:off x="16967200" y="2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99229</xdr:rowOff>
    </xdr:from>
    <xdr:ext cx="762000" cy="259045"/>
    <xdr:sp macro="" textlink="">
      <xdr:nvSpPr>
        <xdr:cNvPr id="465" name="将来負担の状況該当値テキスト"/>
        <xdr:cNvSpPr txBox="1"/>
      </xdr:nvSpPr>
      <xdr:spPr>
        <a:xfrm>
          <a:off x="17106900" y="28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3962</xdr:rowOff>
    </xdr:from>
    <xdr:to>
      <xdr:col>77</xdr:col>
      <xdr:colOff>95250</xdr:colOff>
      <xdr:row>17</xdr:row>
      <xdr:rowOff>105562</xdr:rowOff>
    </xdr:to>
    <xdr:sp macro="" textlink="">
      <xdr:nvSpPr>
        <xdr:cNvPr id="466" name="楕円 465"/>
        <xdr:cNvSpPr/>
      </xdr:nvSpPr>
      <xdr:spPr>
        <a:xfrm>
          <a:off x="16129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90339</xdr:rowOff>
    </xdr:from>
    <xdr:ext cx="736600" cy="259045"/>
    <xdr:sp macro="" textlink="">
      <xdr:nvSpPr>
        <xdr:cNvPr id="467" name="テキスト ボックス 466"/>
        <xdr:cNvSpPr txBox="1"/>
      </xdr:nvSpPr>
      <xdr:spPr>
        <a:xfrm>
          <a:off x="15798800" y="300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21336</xdr:rowOff>
    </xdr:from>
    <xdr:to>
      <xdr:col>73</xdr:col>
      <xdr:colOff>44450</xdr:colOff>
      <xdr:row>17</xdr:row>
      <xdr:rowOff>122936</xdr:rowOff>
    </xdr:to>
    <xdr:sp macro="" textlink="">
      <xdr:nvSpPr>
        <xdr:cNvPr id="468" name="楕円 467"/>
        <xdr:cNvSpPr/>
      </xdr:nvSpPr>
      <xdr:spPr>
        <a:xfrm>
          <a:off x="15240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107713</xdr:rowOff>
    </xdr:from>
    <xdr:ext cx="762000" cy="259045"/>
    <xdr:sp macro="" textlink="">
      <xdr:nvSpPr>
        <xdr:cNvPr id="469" name="テキスト ボックス 468"/>
        <xdr:cNvSpPr txBox="1"/>
      </xdr:nvSpPr>
      <xdr:spPr>
        <a:xfrm>
          <a:off x="14909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55474</xdr:rowOff>
    </xdr:from>
    <xdr:to>
      <xdr:col>68</xdr:col>
      <xdr:colOff>203200</xdr:colOff>
      <xdr:row>18</xdr:row>
      <xdr:rowOff>157074</xdr:rowOff>
    </xdr:to>
    <xdr:sp macro="" textlink="">
      <xdr:nvSpPr>
        <xdr:cNvPr id="470" name="楕円 469"/>
        <xdr:cNvSpPr/>
      </xdr:nvSpPr>
      <xdr:spPr>
        <a:xfrm>
          <a:off x="143510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141851</xdr:rowOff>
    </xdr:from>
    <xdr:ext cx="762000" cy="259045"/>
    <xdr:sp macro="" textlink="">
      <xdr:nvSpPr>
        <xdr:cNvPr id="471" name="テキスト ボックス 470"/>
        <xdr:cNvSpPr txBox="1"/>
      </xdr:nvSpPr>
      <xdr:spPr>
        <a:xfrm>
          <a:off x="14020800" y="322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47752</xdr:rowOff>
    </xdr:from>
    <xdr:to>
      <xdr:col>64</xdr:col>
      <xdr:colOff>152400</xdr:colOff>
      <xdr:row>18</xdr:row>
      <xdr:rowOff>149352</xdr:rowOff>
    </xdr:to>
    <xdr:sp macro="" textlink="">
      <xdr:nvSpPr>
        <xdr:cNvPr id="472" name="楕円 471"/>
        <xdr:cNvSpPr/>
      </xdr:nvSpPr>
      <xdr:spPr>
        <a:xfrm>
          <a:off x="13462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134129</xdr:rowOff>
    </xdr:from>
    <xdr:ext cx="762000" cy="259045"/>
    <xdr:sp macro="" textlink="">
      <xdr:nvSpPr>
        <xdr:cNvPr id="473" name="テキスト ボックス 472"/>
        <xdr:cNvSpPr txBox="1"/>
      </xdr:nvSpPr>
      <xdr:spPr>
        <a:xfrm>
          <a:off x="13131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9,283
362.86
7,457,492
7,304,735
130,958
4,650,923
8,778,447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類似団体平均と比較すると、人件費に係る経常収支比率は若干低い水準である。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今後は、引き続き勧奨退職制度の推進や、技能労務職員と民間の老人保健施設へ派遣している医療職員（看護師）の退職不補充、業務の民間委託の推進等を実施するなど、より一層の人件費抑制に努める。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74422</xdr:rowOff>
    </xdr:to>
    <xdr:cxnSp macro="">
      <xdr:nvCxnSpPr>
        <xdr:cNvPr id="64" name="直線コネクタ 63"/>
        <xdr:cNvCxnSpPr/>
      </xdr:nvCxnSpPr>
      <xdr:spPr>
        <a:xfrm flipV="1">
          <a:off x="3987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106426</xdr:rowOff>
    </xdr:to>
    <xdr:cxnSp macro="">
      <xdr:nvCxnSpPr>
        <xdr:cNvPr id="67" name="直線コネクタ 66"/>
        <xdr:cNvCxnSpPr/>
      </xdr:nvCxnSpPr>
      <xdr:spPr>
        <a:xfrm flipV="1">
          <a:off x="3098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106426</xdr:rowOff>
    </xdr:to>
    <xdr:cxnSp macro="">
      <xdr:nvCxnSpPr>
        <xdr:cNvPr id="70" name="直線コネクタ 69"/>
        <xdr:cNvCxnSpPr/>
      </xdr:nvCxnSpPr>
      <xdr:spPr>
        <a:xfrm>
          <a:off x="2209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92710</xdr:rowOff>
    </xdr:to>
    <xdr:cxnSp macro="">
      <xdr:nvCxnSpPr>
        <xdr:cNvPr id="73" name="直線コネクタ 72"/>
        <xdr:cNvCxnSpPr/>
      </xdr:nvCxnSpPr>
      <xdr:spPr>
        <a:xfrm>
          <a:off x="1320800" y="6230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135399</xdr:rowOff>
    </xdr:from>
    <xdr:ext cx="736600" cy="259045"/>
    <xdr:sp macro="" textlink="">
      <xdr:nvSpPr>
        <xdr:cNvPr id="86" name="テキスト ボックス 85"/>
        <xdr:cNvSpPr txBox="1"/>
      </xdr:nvSpPr>
      <xdr:spPr>
        <a:xfrm>
          <a:off x="3606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物件費に係る経常収支比率は、類似団体と比較してほぼ同水準となっている。　　　</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年度は、土砂災害情報システム改修などの比較的規模の大きい事業の皆減により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58420</xdr:rowOff>
    </xdr:to>
    <xdr:cxnSp macro="">
      <xdr:nvCxnSpPr>
        <xdr:cNvPr id="121" name="直線コネクタ 120"/>
        <xdr:cNvCxnSpPr/>
      </xdr:nvCxnSpPr>
      <xdr:spPr>
        <a:xfrm flipV="1">
          <a:off x="15671800" y="2590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52705</xdr:rowOff>
    </xdr:from>
    <xdr:to>
      <xdr:col>78</xdr:col>
      <xdr:colOff>69850</xdr:colOff>
      <xdr:row>15</xdr:row>
      <xdr:rowOff>58420</xdr:rowOff>
    </xdr:to>
    <xdr:cxnSp macro="">
      <xdr:nvCxnSpPr>
        <xdr:cNvPr id="124" name="直線コネクタ 123"/>
        <xdr:cNvCxnSpPr/>
      </xdr:nvCxnSpPr>
      <xdr:spPr>
        <a:xfrm>
          <a:off x="14782800" y="245300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52705</xdr:rowOff>
    </xdr:from>
    <xdr:to>
      <xdr:col>73</xdr:col>
      <xdr:colOff>180975</xdr:colOff>
      <xdr:row>14</xdr:row>
      <xdr:rowOff>121285</xdr:rowOff>
    </xdr:to>
    <xdr:cxnSp macro="">
      <xdr:nvCxnSpPr>
        <xdr:cNvPr id="127" name="直線コネクタ 126"/>
        <xdr:cNvCxnSpPr/>
      </xdr:nvCxnSpPr>
      <xdr:spPr>
        <a:xfrm flipV="1">
          <a:off x="13893800" y="24530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86995</xdr:rowOff>
    </xdr:from>
    <xdr:to>
      <xdr:col>69</xdr:col>
      <xdr:colOff>92075</xdr:colOff>
      <xdr:row>14</xdr:row>
      <xdr:rowOff>121285</xdr:rowOff>
    </xdr:to>
    <xdr:cxnSp macro="">
      <xdr:nvCxnSpPr>
        <xdr:cNvPr id="130" name="直線コネクタ 129"/>
        <xdr:cNvCxnSpPr/>
      </xdr:nvCxnSpPr>
      <xdr:spPr>
        <a:xfrm>
          <a:off x="13004800" y="2487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33" name="フローチャート: 判断 132"/>
        <xdr:cNvSpPr/>
      </xdr:nvSpPr>
      <xdr:spPr>
        <a:xfrm>
          <a:off x="12954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65422</xdr:rowOff>
    </xdr:from>
    <xdr:ext cx="762000" cy="259045"/>
    <xdr:sp macro="" textlink="">
      <xdr:nvSpPr>
        <xdr:cNvPr id="134" name="テキスト ボックス 133"/>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0" name="楕円 139"/>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1" name="物件費該当値テキスト"/>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2" name="楕円 141"/>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119397</xdr:rowOff>
    </xdr:from>
    <xdr:ext cx="736600" cy="259045"/>
    <xdr:sp macro="" textlink="">
      <xdr:nvSpPr>
        <xdr:cNvPr id="143" name="テキスト ボックス 142"/>
        <xdr:cNvSpPr txBox="1"/>
      </xdr:nvSpPr>
      <xdr:spPr>
        <a:xfrm>
          <a:off x="15290800" y="234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xdr:rowOff>
    </xdr:from>
    <xdr:to>
      <xdr:col>74</xdr:col>
      <xdr:colOff>31750</xdr:colOff>
      <xdr:row>14</xdr:row>
      <xdr:rowOff>103505</xdr:rowOff>
    </xdr:to>
    <xdr:sp macro="" textlink="">
      <xdr:nvSpPr>
        <xdr:cNvPr id="144" name="楕円 143"/>
        <xdr:cNvSpPr/>
      </xdr:nvSpPr>
      <xdr:spPr>
        <a:xfrm>
          <a:off x="14732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113682</xdr:rowOff>
    </xdr:from>
    <xdr:ext cx="762000" cy="259045"/>
    <xdr:sp macro="" textlink="">
      <xdr:nvSpPr>
        <xdr:cNvPr id="145" name="テキスト ボックス 144"/>
        <xdr:cNvSpPr txBox="1"/>
      </xdr:nvSpPr>
      <xdr:spPr>
        <a:xfrm>
          <a:off x="14401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6" name="楕円 145"/>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7" name="テキスト ボックス 146"/>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36195</xdr:rowOff>
    </xdr:from>
    <xdr:to>
      <xdr:col>65</xdr:col>
      <xdr:colOff>53975</xdr:colOff>
      <xdr:row>14</xdr:row>
      <xdr:rowOff>137795</xdr:rowOff>
    </xdr:to>
    <xdr:sp macro="" textlink="">
      <xdr:nvSpPr>
        <xdr:cNvPr id="148" name="楕円 147"/>
        <xdr:cNvSpPr/>
      </xdr:nvSpPr>
      <xdr:spPr>
        <a:xfrm>
          <a:off x="12954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147972</xdr:rowOff>
    </xdr:from>
    <xdr:ext cx="762000" cy="259045"/>
    <xdr:sp macro="" textlink="">
      <xdr:nvSpPr>
        <xdr:cNvPr id="149" name="テキスト ボックス 148"/>
        <xdr:cNvSpPr txBox="1"/>
      </xdr:nvSpPr>
      <xdr:spPr>
        <a:xfrm>
          <a:off x="12623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112713</xdr:rowOff>
    </xdr:from>
    <xdr:to>
      <xdr:col>24</xdr:col>
      <xdr:colOff>25400</xdr:colOff>
      <xdr:row>55</xdr:row>
      <xdr:rowOff>155575</xdr:rowOff>
    </xdr:to>
    <xdr:cxnSp macro="">
      <xdr:nvCxnSpPr>
        <xdr:cNvPr id="185" name="直線コネクタ 184"/>
        <xdr:cNvCxnSpPr/>
      </xdr:nvCxnSpPr>
      <xdr:spPr>
        <a:xfrm>
          <a:off x="3987800" y="954246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55</xdr:row>
      <xdr:rowOff>155575</xdr:rowOff>
    </xdr:to>
    <xdr:cxnSp macro="">
      <xdr:nvCxnSpPr>
        <xdr:cNvPr id="188" name="直線コネクタ 187"/>
        <xdr:cNvCxnSpPr/>
      </xdr:nvCxnSpPr>
      <xdr:spPr>
        <a:xfrm flipV="1">
          <a:off x="3098800" y="95424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155575</xdr:rowOff>
    </xdr:to>
    <xdr:cxnSp macro="">
      <xdr:nvCxnSpPr>
        <xdr:cNvPr id="191" name="直線コネクタ 190"/>
        <xdr:cNvCxnSpPr/>
      </xdr:nvCxnSpPr>
      <xdr:spPr>
        <a:xfrm>
          <a:off x="2209800" y="9556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4" name="直線コネクタ 193"/>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197" name="フローチャート: 判断 196"/>
        <xdr:cNvSpPr/>
      </xdr:nvSpPr>
      <xdr:spPr>
        <a:xfrm>
          <a:off x="1270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198" name="テキスト ボックス 197"/>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4" name="楕円 203"/>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05" name="扶助費該当値テキスト"/>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61913</xdr:rowOff>
    </xdr:from>
    <xdr:to>
      <xdr:col>20</xdr:col>
      <xdr:colOff>38100</xdr:colOff>
      <xdr:row>55</xdr:row>
      <xdr:rowOff>163513</xdr:rowOff>
    </xdr:to>
    <xdr:sp macro="" textlink="">
      <xdr:nvSpPr>
        <xdr:cNvPr id="206" name="楕円 205"/>
        <xdr:cNvSpPr/>
      </xdr:nvSpPr>
      <xdr:spPr>
        <a:xfrm>
          <a:off x="3937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2240</xdr:rowOff>
    </xdr:from>
    <xdr:ext cx="736600" cy="259045"/>
    <xdr:sp macro="" textlink="">
      <xdr:nvSpPr>
        <xdr:cNvPr id="207" name="テキスト ボックス 206"/>
        <xdr:cNvSpPr txBox="1"/>
      </xdr:nvSpPr>
      <xdr:spPr>
        <a:xfrm>
          <a:off x="3606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104775</xdr:rowOff>
    </xdr:from>
    <xdr:to>
      <xdr:col>15</xdr:col>
      <xdr:colOff>149225</xdr:colOff>
      <xdr:row>56</xdr:row>
      <xdr:rowOff>34925</xdr:rowOff>
    </xdr:to>
    <xdr:sp macro="" textlink="">
      <xdr:nvSpPr>
        <xdr:cNvPr id="208" name="楕円 207"/>
        <xdr:cNvSpPr/>
      </xdr:nvSpPr>
      <xdr:spPr>
        <a:xfrm>
          <a:off x="3048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209" name="テキスト ボックス 208"/>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その他に係る経常収支比率は、類似団体平均を若干下回っている。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年度は、生活排水処理事業特別会計への繰出金の減と国民健康保険事業特別会計への財政補てん分繰出金の減により数値は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今後は、介護給付費の増に伴う介護保険特別会計への繰出金の増加が見込まれるため、給付費の抑制を図るべく、新しい介護予防・日常生活支援総合事業を推進していく。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50800</xdr:rowOff>
    </xdr:to>
    <xdr:cxnSp macro="">
      <xdr:nvCxnSpPr>
        <xdr:cNvPr id="246" name="直線コネクタ 245"/>
        <xdr:cNvCxnSpPr/>
      </xdr:nvCxnSpPr>
      <xdr:spPr>
        <a:xfrm flipV="1">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24130</xdr:rowOff>
    </xdr:to>
    <xdr:cxnSp macro="">
      <xdr:nvCxnSpPr>
        <xdr:cNvPr id="249" name="直線コネクタ 248"/>
        <xdr:cNvCxnSpPr/>
      </xdr:nvCxnSpPr>
      <xdr:spPr>
        <a:xfrm flipV="1">
          <a:off x="14782800" y="965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2" name="直線コネクタ 251"/>
        <xdr:cNvCxnSpPr/>
      </xdr:nvCxnSpPr>
      <xdr:spPr>
        <a:xfrm>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85090</xdr:rowOff>
    </xdr:to>
    <xdr:cxnSp macro="">
      <xdr:nvCxnSpPr>
        <xdr:cNvPr id="255" name="直線コネクタ 254"/>
        <xdr:cNvCxnSpPr/>
      </xdr:nvCxnSpPr>
      <xdr:spPr>
        <a:xfrm flipV="1">
          <a:off x="13004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8" name="フローチャート: 判断 257"/>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59" name="テキスト ボックス 25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6"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7" name="楕円 266"/>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8" name="テキスト ボックス 267"/>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0" name="テキスト ボックス 269"/>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2" name="テキスト ボックス 27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3" name="楕円 272"/>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4" name="テキスト ボックス 27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広域消防やし尿･ごみ処理等の業務に係る一部事務組合に対する負担金が多く、その結果、経常収支比率が類似団体平均を上回っている。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昨年度との経年比較では、ほぼ同水準での推移となった。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40132</xdr:rowOff>
    </xdr:to>
    <xdr:cxnSp macro="">
      <xdr:nvCxnSpPr>
        <xdr:cNvPr id="304" name="直線コネクタ 303"/>
        <xdr:cNvCxnSpPr/>
      </xdr:nvCxnSpPr>
      <xdr:spPr>
        <a:xfrm flipV="1">
          <a:off x="15671800" y="6532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40132</xdr:rowOff>
    </xdr:to>
    <xdr:cxnSp macro="">
      <xdr:nvCxnSpPr>
        <xdr:cNvPr id="307" name="直線コネクタ 306"/>
        <xdr:cNvCxnSpPr/>
      </xdr:nvCxnSpPr>
      <xdr:spPr>
        <a:xfrm>
          <a:off x="14782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106426</xdr:rowOff>
    </xdr:to>
    <xdr:cxnSp macro="">
      <xdr:nvCxnSpPr>
        <xdr:cNvPr id="310" name="直線コネクタ 309"/>
        <xdr:cNvCxnSpPr/>
      </xdr:nvCxnSpPr>
      <xdr:spPr>
        <a:xfrm>
          <a:off x="13893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138430</xdr:rowOff>
    </xdr:to>
    <xdr:cxnSp macro="">
      <xdr:nvCxnSpPr>
        <xdr:cNvPr id="313" name="直線コネクタ 312"/>
        <xdr:cNvCxnSpPr/>
      </xdr:nvCxnSpPr>
      <xdr:spPr>
        <a:xfrm flipV="1">
          <a:off x="13004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3" name="楕円 322"/>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4"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5" name="楕円 324"/>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6" name="テキスト ボックス 325"/>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7" name="楕円 326"/>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8" name="テキスト ボックス 327"/>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1" name="楕円 33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2" name="テキスト ボックス 33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年度の大台厚生新病院に対する支援、メディカルセンターの整備事業に要した公債費の増により悪化傾向であり、類似団体平均より高い数値で推移している。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年度が公債費のピーク期間になると見込まれ、普通交付税の合併算定替え特例の廃止と重なり、今後厳しい財政運営となることが想定される。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159657</xdr:rowOff>
    </xdr:to>
    <xdr:cxnSp macro="">
      <xdr:nvCxnSpPr>
        <xdr:cNvPr id="366" name="直線コネクタ 365"/>
        <xdr:cNvCxnSpPr/>
      </xdr:nvCxnSpPr>
      <xdr:spPr>
        <a:xfrm flipV="1">
          <a:off x="3987800" y="131800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159657</xdr:rowOff>
    </xdr:to>
    <xdr:cxnSp macro="">
      <xdr:nvCxnSpPr>
        <xdr:cNvPr id="369" name="直線コネクタ 368"/>
        <xdr:cNvCxnSpPr/>
      </xdr:nvCxnSpPr>
      <xdr:spPr>
        <a:xfrm>
          <a:off x="3098800" y="131212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xdr:rowOff>
    </xdr:from>
    <xdr:to>
      <xdr:col>15</xdr:col>
      <xdr:colOff>98425</xdr:colOff>
      <xdr:row>76</xdr:row>
      <xdr:rowOff>91077</xdr:rowOff>
    </xdr:to>
    <xdr:cxnSp macro="">
      <xdr:nvCxnSpPr>
        <xdr:cNvPr id="372" name="直線コネクタ 371"/>
        <xdr:cNvCxnSpPr/>
      </xdr:nvCxnSpPr>
      <xdr:spPr>
        <a:xfrm>
          <a:off x="2209800" y="130396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9434</xdr:rowOff>
    </xdr:from>
    <xdr:to>
      <xdr:col>11</xdr:col>
      <xdr:colOff>9525</xdr:colOff>
      <xdr:row>76</xdr:row>
      <xdr:rowOff>32294</xdr:rowOff>
    </xdr:to>
    <xdr:cxnSp macro="">
      <xdr:nvCxnSpPr>
        <xdr:cNvPr id="375" name="直線コネクタ 374"/>
        <xdr:cNvCxnSpPr/>
      </xdr:nvCxnSpPr>
      <xdr:spPr>
        <a:xfrm flipV="1">
          <a:off x="1320800" y="130396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78" name="フローチャート: 判断 377"/>
        <xdr:cNvSpPr/>
      </xdr:nvSpPr>
      <xdr:spPr>
        <a:xfrm>
          <a:off x="1270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379" name="テキスト ボックス 378"/>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5" name="楕円 384"/>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6"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108857</xdr:rowOff>
    </xdr:from>
    <xdr:to>
      <xdr:col>20</xdr:col>
      <xdr:colOff>38100</xdr:colOff>
      <xdr:row>77</xdr:row>
      <xdr:rowOff>39007</xdr:rowOff>
    </xdr:to>
    <xdr:sp macro="" textlink="">
      <xdr:nvSpPr>
        <xdr:cNvPr id="387" name="楕円 386"/>
        <xdr:cNvSpPr/>
      </xdr:nvSpPr>
      <xdr:spPr>
        <a:xfrm>
          <a:off x="3937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23784</xdr:rowOff>
    </xdr:from>
    <xdr:ext cx="736600" cy="259045"/>
    <xdr:sp macro="" textlink="">
      <xdr:nvSpPr>
        <xdr:cNvPr id="388" name="テキスト ボックス 387"/>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40277</xdr:rowOff>
    </xdr:from>
    <xdr:to>
      <xdr:col>15</xdr:col>
      <xdr:colOff>149225</xdr:colOff>
      <xdr:row>76</xdr:row>
      <xdr:rowOff>141877</xdr:rowOff>
    </xdr:to>
    <xdr:sp macro="" textlink="">
      <xdr:nvSpPr>
        <xdr:cNvPr id="389" name="楕円 388"/>
        <xdr:cNvSpPr/>
      </xdr:nvSpPr>
      <xdr:spPr>
        <a:xfrm>
          <a:off x="3048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126654</xdr:rowOff>
    </xdr:from>
    <xdr:ext cx="762000" cy="259045"/>
    <xdr:sp macro="" textlink="">
      <xdr:nvSpPr>
        <xdr:cNvPr id="390" name="テキスト ボックス 389"/>
        <xdr:cNvSpPr txBox="1"/>
      </xdr:nvSpPr>
      <xdr:spPr>
        <a:xfrm>
          <a:off x="2717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130084</xdr:rowOff>
    </xdr:from>
    <xdr:to>
      <xdr:col>11</xdr:col>
      <xdr:colOff>60325</xdr:colOff>
      <xdr:row>76</xdr:row>
      <xdr:rowOff>60235</xdr:rowOff>
    </xdr:to>
    <xdr:sp macro="" textlink="">
      <xdr:nvSpPr>
        <xdr:cNvPr id="391" name="楕円 390"/>
        <xdr:cNvSpPr/>
      </xdr:nvSpPr>
      <xdr:spPr>
        <a:xfrm>
          <a:off x="2159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45011</xdr:rowOff>
    </xdr:from>
    <xdr:ext cx="762000" cy="259045"/>
    <xdr:sp macro="" textlink="">
      <xdr:nvSpPr>
        <xdr:cNvPr id="392" name="テキスト ボックス 391"/>
        <xdr:cNvSpPr txBox="1"/>
      </xdr:nvSpPr>
      <xdr:spPr>
        <a:xfrm>
          <a:off x="1828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393" name="楕円 392"/>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67871</xdr:rowOff>
    </xdr:from>
    <xdr:ext cx="762000" cy="259045"/>
    <xdr:sp macro="" textlink="">
      <xdr:nvSpPr>
        <xdr:cNvPr id="394" name="テキスト ボックス 393"/>
        <xdr:cNvSpPr txBox="1"/>
      </xdr:nvSpPr>
      <xdr:spPr>
        <a:xfrm>
          <a:off x="939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107406</xdr:rowOff>
    </xdr:from>
    <xdr:to>
      <xdr:col>82</xdr:col>
      <xdr:colOff>107950</xdr:colOff>
      <xdr:row>79</xdr:row>
      <xdr:rowOff>1270</xdr:rowOff>
    </xdr:to>
    <xdr:cxnSp macro="">
      <xdr:nvCxnSpPr>
        <xdr:cNvPr id="429" name="直線コネクタ 428"/>
        <xdr:cNvCxnSpPr/>
      </xdr:nvCxnSpPr>
      <xdr:spPr>
        <a:xfrm flipV="1">
          <a:off x="15671800" y="134805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91077</xdr:rowOff>
    </xdr:from>
    <xdr:to>
      <xdr:col>78</xdr:col>
      <xdr:colOff>69850</xdr:colOff>
      <xdr:row>79</xdr:row>
      <xdr:rowOff>1270</xdr:rowOff>
    </xdr:to>
    <xdr:cxnSp macro="">
      <xdr:nvCxnSpPr>
        <xdr:cNvPr id="432" name="直線コネクタ 431"/>
        <xdr:cNvCxnSpPr/>
      </xdr:nvCxnSpPr>
      <xdr:spPr>
        <a:xfrm>
          <a:off x="14782800" y="1346417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87812</xdr:rowOff>
    </xdr:from>
    <xdr:to>
      <xdr:col>73</xdr:col>
      <xdr:colOff>180975</xdr:colOff>
      <xdr:row>78</xdr:row>
      <xdr:rowOff>91077</xdr:rowOff>
    </xdr:to>
    <xdr:cxnSp macro="">
      <xdr:nvCxnSpPr>
        <xdr:cNvPr id="435" name="直線コネクタ 434"/>
        <xdr:cNvCxnSpPr/>
      </xdr:nvCxnSpPr>
      <xdr:spPr>
        <a:xfrm>
          <a:off x="13893800" y="13460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154758</xdr:rowOff>
    </xdr:from>
    <xdr:to>
      <xdr:col>69</xdr:col>
      <xdr:colOff>92075</xdr:colOff>
      <xdr:row>78</xdr:row>
      <xdr:rowOff>87812</xdr:rowOff>
    </xdr:to>
    <xdr:cxnSp macro="">
      <xdr:nvCxnSpPr>
        <xdr:cNvPr id="438" name="直線コネクタ 437"/>
        <xdr:cNvCxnSpPr/>
      </xdr:nvCxnSpPr>
      <xdr:spPr>
        <a:xfrm>
          <a:off x="13004800" y="13356408"/>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56606</xdr:rowOff>
    </xdr:from>
    <xdr:to>
      <xdr:col>82</xdr:col>
      <xdr:colOff>158750</xdr:colOff>
      <xdr:row>78</xdr:row>
      <xdr:rowOff>158206</xdr:rowOff>
    </xdr:to>
    <xdr:sp macro="" textlink="">
      <xdr:nvSpPr>
        <xdr:cNvPr id="448" name="楕円 447"/>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73133</xdr:rowOff>
    </xdr:from>
    <xdr:ext cx="762000" cy="259045"/>
    <xdr:sp macro="" textlink="">
      <xdr:nvSpPr>
        <xdr:cNvPr id="449" name="公債費以外該当値テキスト"/>
        <xdr:cNvSpPr txBox="1"/>
      </xdr:nvSpPr>
      <xdr:spPr>
        <a:xfrm>
          <a:off x="16598900" y="1327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0" name="楕円 449"/>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1" name="テキスト ボックス 450"/>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40277</xdr:rowOff>
    </xdr:from>
    <xdr:to>
      <xdr:col>74</xdr:col>
      <xdr:colOff>31750</xdr:colOff>
      <xdr:row>78</xdr:row>
      <xdr:rowOff>141877</xdr:rowOff>
    </xdr:to>
    <xdr:sp macro="" textlink="">
      <xdr:nvSpPr>
        <xdr:cNvPr id="452" name="楕円 451"/>
        <xdr:cNvSpPr/>
      </xdr:nvSpPr>
      <xdr:spPr>
        <a:xfrm>
          <a:off x="14732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152054</xdr:rowOff>
    </xdr:from>
    <xdr:ext cx="762000" cy="259045"/>
    <xdr:sp macro="" textlink="">
      <xdr:nvSpPr>
        <xdr:cNvPr id="453" name="テキスト ボックス 452"/>
        <xdr:cNvSpPr txBox="1"/>
      </xdr:nvSpPr>
      <xdr:spPr>
        <a:xfrm>
          <a:off x="14401800" y="131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4" name="楕円 453"/>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148789</xdr:rowOff>
    </xdr:from>
    <xdr:ext cx="762000" cy="259045"/>
    <xdr:sp macro="" textlink="">
      <xdr:nvSpPr>
        <xdr:cNvPr id="455" name="テキスト ボックス 454"/>
        <xdr:cNvSpPr txBox="1"/>
      </xdr:nvSpPr>
      <xdr:spPr>
        <a:xfrm>
          <a:off x="13512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56" name="楕円 455"/>
        <xdr:cNvSpPr/>
      </xdr:nvSpPr>
      <xdr:spPr>
        <a:xfrm>
          <a:off x="12954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57" name="テキスト ボックス 456"/>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103951</xdr:rowOff>
    </xdr:from>
    <xdr:to>
      <xdr:col>29</xdr:col>
      <xdr:colOff>127000</xdr:colOff>
      <xdr:row>15</xdr:row>
      <xdr:rowOff>108551</xdr:rowOff>
    </xdr:to>
    <xdr:cxnSp macro="">
      <xdr:nvCxnSpPr>
        <xdr:cNvPr id="48" name="直線コネクタ 47"/>
        <xdr:cNvCxnSpPr/>
      </xdr:nvCxnSpPr>
      <xdr:spPr bwMode="auto">
        <a:xfrm flipV="1">
          <a:off x="5003800" y="2723326"/>
          <a:ext cx="647700" cy="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108551</xdr:rowOff>
    </xdr:from>
    <xdr:to>
      <xdr:col>26</xdr:col>
      <xdr:colOff>50800</xdr:colOff>
      <xdr:row>15</xdr:row>
      <xdr:rowOff>117676</xdr:rowOff>
    </xdr:to>
    <xdr:cxnSp macro="">
      <xdr:nvCxnSpPr>
        <xdr:cNvPr id="51" name="直線コネクタ 50"/>
        <xdr:cNvCxnSpPr/>
      </xdr:nvCxnSpPr>
      <xdr:spPr bwMode="auto">
        <a:xfrm flipV="1">
          <a:off x="4305300" y="2727926"/>
          <a:ext cx="6985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117676</xdr:rowOff>
    </xdr:from>
    <xdr:to>
      <xdr:col>22</xdr:col>
      <xdr:colOff>114300</xdr:colOff>
      <xdr:row>15</xdr:row>
      <xdr:rowOff>168252</xdr:rowOff>
    </xdr:to>
    <xdr:cxnSp macro="">
      <xdr:nvCxnSpPr>
        <xdr:cNvPr id="54" name="直線コネクタ 53"/>
        <xdr:cNvCxnSpPr/>
      </xdr:nvCxnSpPr>
      <xdr:spPr bwMode="auto">
        <a:xfrm flipV="1">
          <a:off x="3606800" y="2737051"/>
          <a:ext cx="698500" cy="5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168252</xdr:rowOff>
    </xdr:from>
    <xdr:to>
      <xdr:col>18</xdr:col>
      <xdr:colOff>177800</xdr:colOff>
      <xdr:row>17</xdr:row>
      <xdr:rowOff>138680</xdr:rowOff>
    </xdr:to>
    <xdr:cxnSp macro="">
      <xdr:nvCxnSpPr>
        <xdr:cNvPr id="57" name="直線コネクタ 56"/>
        <xdr:cNvCxnSpPr/>
      </xdr:nvCxnSpPr>
      <xdr:spPr bwMode="auto">
        <a:xfrm flipV="1">
          <a:off x="2908300" y="2787627"/>
          <a:ext cx="698500" cy="3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53151</xdr:rowOff>
    </xdr:from>
    <xdr:to>
      <xdr:col>29</xdr:col>
      <xdr:colOff>177800</xdr:colOff>
      <xdr:row>15</xdr:row>
      <xdr:rowOff>154751</xdr:rowOff>
    </xdr:to>
    <xdr:sp macro="" textlink="">
      <xdr:nvSpPr>
        <xdr:cNvPr id="67" name="楕円 66"/>
        <xdr:cNvSpPr/>
      </xdr:nvSpPr>
      <xdr:spPr bwMode="auto">
        <a:xfrm>
          <a:off x="5600700" y="267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69678</xdr:rowOff>
    </xdr:from>
    <xdr:ext cx="762000" cy="259045"/>
    <xdr:sp macro="" textlink="">
      <xdr:nvSpPr>
        <xdr:cNvPr id="68" name="人口1人当たり決算額の推移該当値テキスト130"/>
        <xdr:cNvSpPr txBox="1"/>
      </xdr:nvSpPr>
      <xdr:spPr>
        <a:xfrm>
          <a:off x="5740400" y="25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57751</xdr:rowOff>
    </xdr:from>
    <xdr:to>
      <xdr:col>26</xdr:col>
      <xdr:colOff>101600</xdr:colOff>
      <xdr:row>15</xdr:row>
      <xdr:rowOff>159351</xdr:rowOff>
    </xdr:to>
    <xdr:sp macro="" textlink="">
      <xdr:nvSpPr>
        <xdr:cNvPr id="69" name="楕円 68"/>
        <xdr:cNvSpPr/>
      </xdr:nvSpPr>
      <xdr:spPr bwMode="auto">
        <a:xfrm>
          <a:off x="4953000" y="267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169528</xdr:rowOff>
    </xdr:from>
    <xdr:ext cx="736600" cy="259045"/>
    <xdr:sp macro="" textlink="">
      <xdr:nvSpPr>
        <xdr:cNvPr id="70" name="テキスト ボックス 69"/>
        <xdr:cNvSpPr txBox="1"/>
      </xdr:nvSpPr>
      <xdr:spPr>
        <a:xfrm>
          <a:off x="4622800" y="244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66876</xdr:rowOff>
    </xdr:from>
    <xdr:to>
      <xdr:col>22</xdr:col>
      <xdr:colOff>165100</xdr:colOff>
      <xdr:row>15</xdr:row>
      <xdr:rowOff>168476</xdr:rowOff>
    </xdr:to>
    <xdr:sp macro="" textlink="">
      <xdr:nvSpPr>
        <xdr:cNvPr id="71" name="楕円 70"/>
        <xdr:cNvSpPr/>
      </xdr:nvSpPr>
      <xdr:spPr bwMode="auto">
        <a:xfrm>
          <a:off x="4254500" y="268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7203</xdr:rowOff>
    </xdr:from>
    <xdr:ext cx="762000" cy="259045"/>
    <xdr:sp macro="" textlink="">
      <xdr:nvSpPr>
        <xdr:cNvPr id="72" name="テキスト ボックス 71"/>
        <xdr:cNvSpPr txBox="1"/>
      </xdr:nvSpPr>
      <xdr:spPr>
        <a:xfrm>
          <a:off x="3924300" y="245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117452</xdr:rowOff>
    </xdr:from>
    <xdr:to>
      <xdr:col>19</xdr:col>
      <xdr:colOff>38100</xdr:colOff>
      <xdr:row>16</xdr:row>
      <xdr:rowOff>47602</xdr:rowOff>
    </xdr:to>
    <xdr:sp macro="" textlink="">
      <xdr:nvSpPr>
        <xdr:cNvPr id="73" name="楕円 72"/>
        <xdr:cNvSpPr/>
      </xdr:nvSpPr>
      <xdr:spPr bwMode="auto">
        <a:xfrm>
          <a:off x="3556000" y="273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57779</xdr:rowOff>
    </xdr:from>
    <xdr:ext cx="762000" cy="259045"/>
    <xdr:sp macro="" textlink="">
      <xdr:nvSpPr>
        <xdr:cNvPr id="74" name="テキスト ボックス 73"/>
        <xdr:cNvSpPr txBox="1"/>
      </xdr:nvSpPr>
      <xdr:spPr>
        <a:xfrm>
          <a:off x="3225800" y="250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87880</xdr:rowOff>
    </xdr:from>
    <xdr:to>
      <xdr:col>15</xdr:col>
      <xdr:colOff>101600</xdr:colOff>
      <xdr:row>18</xdr:row>
      <xdr:rowOff>18030</xdr:rowOff>
    </xdr:to>
    <xdr:sp macro="" textlink="">
      <xdr:nvSpPr>
        <xdr:cNvPr id="75" name="楕円 74"/>
        <xdr:cNvSpPr/>
      </xdr:nvSpPr>
      <xdr:spPr bwMode="auto">
        <a:xfrm>
          <a:off x="2857500" y="305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28207</xdr:rowOff>
    </xdr:from>
    <xdr:ext cx="762000" cy="259045"/>
    <xdr:sp macro="" textlink="">
      <xdr:nvSpPr>
        <xdr:cNvPr id="76" name="テキスト ボックス 75"/>
        <xdr:cNvSpPr txBox="1"/>
      </xdr:nvSpPr>
      <xdr:spPr>
        <a:xfrm>
          <a:off x="2527300" y="28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256083</xdr:rowOff>
    </xdr:from>
    <xdr:to>
      <xdr:col>29</xdr:col>
      <xdr:colOff>127000</xdr:colOff>
      <xdr:row>35</xdr:row>
      <xdr:rowOff>280048</xdr:rowOff>
    </xdr:to>
    <xdr:cxnSp macro="">
      <xdr:nvCxnSpPr>
        <xdr:cNvPr id="110" name="直線コネクタ 109"/>
        <xdr:cNvCxnSpPr/>
      </xdr:nvCxnSpPr>
      <xdr:spPr bwMode="auto">
        <a:xfrm>
          <a:off x="5003800" y="6866433"/>
          <a:ext cx="6477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256083</xdr:rowOff>
    </xdr:from>
    <xdr:to>
      <xdr:col>26</xdr:col>
      <xdr:colOff>50800</xdr:colOff>
      <xdr:row>35</xdr:row>
      <xdr:rowOff>294183</xdr:rowOff>
    </xdr:to>
    <xdr:cxnSp macro="">
      <xdr:nvCxnSpPr>
        <xdr:cNvPr id="113" name="直線コネクタ 112"/>
        <xdr:cNvCxnSpPr/>
      </xdr:nvCxnSpPr>
      <xdr:spPr bwMode="auto">
        <a:xfrm flipV="1">
          <a:off x="4305300" y="6866433"/>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294183</xdr:rowOff>
    </xdr:from>
    <xdr:to>
      <xdr:col>22</xdr:col>
      <xdr:colOff>114300</xdr:colOff>
      <xdr:row>35</xdr:row>
      <xdr:rowOff>334226</xdr:rowOff>
    </xdr:to>
    <xdr:cxnSp macro="">
      <xdr:nvCxnSpPr>
        <xdr:cNvPr id="116" name="直線コネクタ 115"/>
        <xdr:cNvCxnSpPr/>
      </xdr:nvCxnSpPr>
      <xdr:spPr bwMode="auto">
        <a:xfrm flipV="1">
          <a:off x="3606800" y="6904533"/>
          <a:ext cx="6985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122371</xdr:rowOff>
    </xdr:from>
    <xdr:to>
      <xdr:col>18</xdr:col>
      <xdr:colOff>177800</xdr:colOff>
      <xdr:row>35</xdr:row>
      <xdr:rowOff>334226</xdr:rowOff>
    </xdr:to>
    <xdr:cxnSp macro="">
      <xdr:nvCxnSpPr>
        <xdr:cNvPr id="119" name="直線コネクタ 118"/>
        <xdr:cNvCxnSpPr/>
      </xdr:nvCxnSpPr>
      <xdr:spPr bwMode="auto">
        <a:xfrm>
          <a:off x="2908300" y="6732721"/>
          <a:ext cx="698500" cy="2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2" name="フローチャート: 判断 121"/>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3" name="テキスト ボックス 122"/>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229248</xdr:rowOff>
    </xdr:from>
    <xdr:to>
      <xdr:col>29</xdr:col>
      <xdr:colOff>177800</xdr:colOff>
      <xdr:row>35</xdr:row>
      <xdr:rowOff>330848</xdr:rowOff>
    </xdr:to>
    <xdr:sp macro="" textlink="">
      <xdr:nvSpPr>
        <xdr:cNvPr id="129" name="楕円 128"/>
        <xdr:cNvSpPr/>
      </xdr:nvSpPr>
      <xdr:spPr bwMode="auto">
        <a:xfrm>
          <a:off x="5600700" y="683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74325</xdr:rowOff>
    </xdr:from>
    <xdr:ext cx="762000" cy="259045"/>
    <xdr:sp macro="" textlink="">
      <xdr:nvSpPr>
        <xdr:cNvPr id="130" name="人口1人当たり決算額の推移該当値テキスト445"/>
        <xdr:cNvSpPr txBox="1"/>
      </xdr:nvSpPr>
      <xdr:spPr>
        <a:xfrm>
          <a:off x="5740400" y="668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205283</xdr:rowOff>
    </xdr:from>
    <xdr:to>
      <xdr:col>26</xdr:col>
      <xdr:colOff>101600</xdr:colOff>
      <xdr:row>35</xdr:row>
      <xdr:rowOff>306883</xdr:rowOff>
    </xdr:to>
    <xdr:sp macro="" textlink="">
      <xdr:nvSpPr>
        <xdr:cNvPr id="131" name="楕円 130"/>
        <xdr:cNvSpPr/>
      </xdr:nvSpPr>
      <xdr:spPr bwMode="auto">
        <a:xfrm>
          <a:off x="4953000" y="681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317060</xdr:rowOff>
    </xdr:from>
    <xdr:ext cx="736600" cy="259045"/>
    <xdr:sp macro="" textlink="">
      <xdr:nvSpPr>
        <xdr:cNvPr id="132" name="テキスト ボックス 131"/>
        <xdr:cNvSpPr txBox="1"/>
      </xdr:nvSpPr>
      <xdr:spPr>
        <a:xfrm>
          <a:off x="4622800" y="658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243383</xdr:rowOff>
    </xdr:from>
    <xdr:to>
      <xdr:col>22</xdr:col>
      <xdr:colOff>165100</xdr:colOff>
      <xdr:row>36</xdr:row>
      <xdr:rowOff>2083</xdr:rowOff>
    </xdr:to>
    <xdr:sp macro="" textlink="">
      <xdr:nvSpPr>
        <xdr:cNvPr id="133" name="楕円 132"/>
        <xdr:cNvSpPr/>
      </xdr:nvSpPr>
      <xdr:spPr bwMode="auto">
        <a:xfrm>
          <a:off x="4254500" y="685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12260</xdr:rowOff>
    </xdr:from>
    <xdr:ext cx="762000" cy="259045"/>
    <xdr:sp macro="" textlink="">
      <xdr:nvSpPr>
        <xdr:cNvPr id="134" name="テキスト ボックス 133"/>
        <xdr:cNvSpPr txBox="1"/>
      </xdr:nvSpPr>
      <xdr:spPr>
        <a:xfrm>
          <a:off x="3924300" y="66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283426</xdr:rowOff>
    </xdr:from>
    <xdr:to>
      <xdr:col>19</xdr:col>
      <xdr:colOff>38100</xdr:colOff>
      <xdr:row>36</xdr:row>
      <xdr:rowOff>42126</xdr:rowOff>
    </xdr:to>
    <xdr:sp macro="" textlink="">
      <xdr:nvSpPr>
        <xdr:cNvPr id="135" name="楕円 134"/>
        <xdr:cNvSpPr/>
      </xdr:nvSpPr>
      <xdr:spPr bwMode="auto">
        <a:xfrm>
          <a:off x="35560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52303</xdr:rowOff>
    </xdr:from>
    <xdr:ext cx="762000" cy="259045"/>
    <xdr:sp macro="" textlink="">
      <xdr:nvSpPr>
        <xdr:cNvPr id="136" name="テキスト ボックス 135"/>
        <xdr:cNvSpPr txBox="1"/>
      </xdr:nvSpPr>
      <xdr:spPr>
        <a:xfrm>
          <a:off x="3225800" y="66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71571</xdr:rowOff>
    </xdr:from>
    <xdr:to>
      <xdr:col>15</xdr:col>
      <xdr:colOff>101600</xdr:colOff>
      <xdr:row>35</xdr:row>
      <xdr:rowOff>173171</xdr:rowOff>
    </xdr:to>
    <xdr:sp macro="" textlink="">
      <xdr:nvSpPr>
        <xdr:cNvPr id="137" name="楕円 136"/>
        <xdr:cNvSpPr/>
      </xdr:nvSpPr>
      <xdr:spPr bwMode="auto">
        <a:xfrm>
          <a:off x="2857500" y="668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183348</xdr:rowOff>
    </xdr:from>
    <xdr:ext cx="762000" cy="259045"/>
    <xdr:sp macro="" textlink="">
      <xdr:nvSpPr>
        <xdr:cNvPr id="138" name="テキスト ボックス 137"/>
        <xdr:cNvSpPr txBox="1"/>
      </xdr:nvSpPr>
      <xdr:spPr>
        <a:xfrm>
          <a:off x="2527300" y="645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9,283
362.86
7,457,492
7,304,735
130,958
4,650,923
8,778,447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51956</xdr:rowOff>
    </xdr:from>
    <xdr:to>
      <xdr:col>24</xdr:col>
      <xdr:colOff>63500</xdr:colOff>
      <xdr:row>35</xdr:row>
      <xdr:rowOff>53861</xdr:rowOff>
    </xdr:to>
    <xdr:cxnSp macro="">
      <xdr:nvCxnSpPr>
        <xdr:cNvPr id="61" name="直線コネクタ 60"/>
        <xdr:cNvCxnSpPr/>
      </xdr:nvCxnSpPr>
      <xdr:spPr>
        <a:xfrm>
          <a:off x="3797300" y="605270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170652</xdr:rowOff>
    </xdr:from>
    <xdr:to>
      <xdr:col>19</xdr:col>
      <xdr:colOff>177800</xdr:colOff>
      <xdr:row>35</xdr:row>
      <xdr:rowOff>51956</xdr:rowOff>
    </xdr:to>
    <xdr:cxnSp macro="">
      <xdr:nvCxnSpPr>
        <xdr:cNvPr id="64" name="直線コネクタ 63"/>
        <xdr:cNvCxnSpPr/>
      </xdr:nvCxnSpPr>
      <xdr:spPr>
        <a:xfrm>
          <a:off x="2908300" y="5999952"/>
          <a:ext cx="889000" cy="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170652</xdr:rowOff>
    </xdr:from>
    <xdr:to>
      <xdr:col>15</xdr:col>
      <xdr:colOff>50800</xdr:colOff>
      <xdr:row>35</xdr:row>
      <xdr:rowOff>18588</xdr:rowOff>
    </xdr:to>
    <xdr:cxnSp macro="">
      <xdr:nvCxnSpPr>
        <xdr:cNvPr id="67" name="直線コネクタ 66"/>
        <xdr:cNvCxnSpPr/>
      </xdr:nvCxnSpPr>
      <xdr:spPr>
        <a:xfrm flipV="1">
          <a:off x="2019300" y="5999952"/>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18588</xdr:rowOff>
    </xdr:from>
    <xdr:to>
      <xdr:col>10</xdr:col>
      <xdr:colOff>114300</xdr:colOff>
      <xdr:row>36</xdr:row>
      <xdr:rowOff>117366</xdr:rowOff>
    </xdr:to>
    <xdr:cxnSp macro="">
      <xdr:nvCxnSpPr>
        <xdr:cNvPr id="70" name="直線コネクタ 69"/>
        <xdr:cNvCxnSpPr/>
      </xdr:nvCxnSpPr>
      <xdr:spPr>
        <a:xfrm flipV="1">
          <a:off x="1130300" y="6019338"/>
          <a:ext cx="889000" cy="27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3061</xdr:rowOff>
    </xdr:from>
    <xdr:to>
      <xdr:col>24</xdr:col>
      <xdr:colOff>114300</xdr:colOff>
      <xdr:row>35</xdr:row>
      <xdr:rowOff>104661</xdr:rowOff>
    </xdr:to>
    <xdr:sp macro="" textlink="">
      <xdr:nvSpPr>
        <xdr:cNvPr id="80" name="楕円 79"/>
        <xdr:cNvSpPr/>
      </xdr:nvSpPr>
      <xdr:spPr>
        <a:xfrm>
          <a:off x="4584700" y="60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25938</xdr:rowOff>
    </xdr:from>
    <xdr:ext cx="599010" cy="259045"/>
    <xdr:sp macro="" textlink="">
      <xdr:nvSpPr>
        <xdr:cNvPr id="81" name="人件費該当値テキスト"/>
        <xdr:cNvSpPr txBox="1"/>
      </xdr:nvSpPr>
      <xdr:spPr>
        <a:xfrm>
          <a:off x="4686300" y="585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1156</xdr:rowOff>
    </xdr:from>
    <xdr:to>
      <xdr:col>20</xdr:col>
      <xdr:colOff>38100</xdr:colOff>
      <xdr:row>35</xdr:row>
      <xdr:rowOff>102756</xdr:rowOff>
    </xdr:to>
    <xdr:sp macro="" textlink="">
      <xdr:nvSpPr>
        <xdr:cNvPr id="82" name="楕円 81"/>
        <xdr:cNvSpPr/>
      </xdr:nvSpPr>
      <xdr:spPr>
        <a:xfrm>
          <a:off x="3746500" y="6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119283</xdr:rowOff>
    </xdr:from>
    <xdr:ext cx="599010" cy="259045"/>
    <xdr:sp macro="" textlink="">
      <xdr:nvSpPr>
        <xdr:cNvPr id="83" name="テキスト ボックス 82"/>
        <xdr:cNvSpPr txBox="1"/>
      </xdr:nvSpPr>
      <xdr:spPr>
        <a:xfrm>
          <a:off x="3497795" y="57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119852</xdr:rowOff>
    </xdr:from>
    <xdr:to>
      <xdr:col>15</xdr:col>
      <xdr:colOff>101600</xdr:colOff>
      <xdr:row>35</xdr:row>
      <xdr:rowOff>50002</xdr:rowOff>
    </xdr:to>
    <xdr:sp macro="" textlink="">
      <xdr:nvSpPr>
        <xdr:cNvPr id="84" name="楕円 83"/>
        <xdr:cNvSpPr/>
      </xdr:nvSpPr>
      <xdr:spPr>
        <a:xfrm>
          <a:off x="2857500" y="5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66529</xdr:rowOff>
    </xdr:from>
    <xdr:ext cx="599010" cy="259045"/>
    <xdr:sp macro="" textlink="">
      <xdr:nvSpPr>
        <xdr:cNvPr id="85" name="テキスト ボックス 84"/>
        <xdr:cNvSpPr txBox="1"/>
      </xdr:nvSpPr>
      <xdr:spPr>
        <a:xfrm>
          <a:off x="2608795" y="572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139238</xdr:rowOff>
    </xdr:from>
    <xdr:to>
      <xdr:col>10</xdr:col>
      <xdr:colOff>165100</xdr:colOff>
      <xdr:row>35</xdr:row>
      <xdr:rowOff>69388</xdr:rowOff>
    </xdr:to>
    <xdr:sp macro="" textlink="">
      <xdr:nvSpPr>
        <xdr:cNvPr id="86" name="楕円 85"/>
        <xdr:cNvSpPr/>
      </xdr:nvSpPr>
      <xdr:spPr>
        <a:xfrm>
          <a:off x="1968500" y="596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85915</xdr:rowOff>
    </xdr:from>
    <xdr:ext cx="599010" cy="259045"/>
    <xdr:sp macro="" textlink="">
      <xdr:nvSpPr>
        <xdr:cNvPr id="87" name="テキスト ボックス 86"/>
        <xdr:cNvSpPr txBox="1"/>
      </xdr:nvSpPr>
      <xdr:spPr>
        <a:xfrm>
          <a:off x="1719795" y="57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66566</xdr:rowOff>
    </xdr:from>
    <xdr:to>
      <xdr:col>6</xdr:col>
      <xdr:colOff>38100</xdr:colOff>
      <xdr:row>36</xdr:row>
      <xdr:rowOff>168166</xdr:rowOff>
    </xdr:to>
    <xdr:sp macro="" textlink="">
      <xdr:nvSpPr>
        <xdr:cNvPr id="88" name="楕円 87"/>
        <xdr:cNvSpPr/>
      </xdr:nvSpPr>
      <xdr:spPr>
        <a:xfrm>
          <a:off x="1079500" y="62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13243</xdr:rowOff>
    </xdr:from>
    <xdr:ext cx="599010" cy="259045"/>
    <xdr:sp macro="" textlink="">
      <xdr:nvSpPr>
        <xdr:cNvPr id="89" name="テキスト ボックス 88"/>
        <xdr:cNvSpPr txBox="1"/>
      </xdr:nvSpPr>
      <xdr:spPr>
        <a:xfrm>
          <a:off x="830795" y="601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67764</xdr:rowOff>
    </xdr:from>
    <xdr:to>
      <xdr:col>24</xdr:col>
      <xdr:colOff>63500</xdr:colOff>
      <xdr:row>56</xdr:row>
      <xdr:rowOff>77581</xdr:rowOff>
    </xdr:to>
    <xdr:cxnSp macro="">
      <xdr:nvCxnSpPr>
        <xdr:cNvPr id="116" name="直線コネクタ 115"/>
        <xdr:cNvCxnSpPr/>
      </xdr:nvCxnSpPr>
      <xdr:spPr>
        <a:xfrm>
          <a:off x="3797300" y="9668964"/>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67764</xdr:rowOff>
    </xdr:from>
    <xdr:to>
      <xdr:col>19</xdr:col>
      <xdr:colOff>177800</xdr:colOff>
      <xdr:row>56</xdr:row>
      <xdr:rowOff>94414</xdr:rowOff>
    </xdr:to>
    <xdr:cxnSp macro="">
      <xdr:nvCxnSpPr>
        <xdr:cNvPr id="119" name="直線コネクタ 118"/>
        <xdr:cNvCxnSpPr/>
      </xdr:nvCxnSpPr>
      <xdr:spPr>
        <a:xfrm flipV="1">
          <a:off x="2908300" y="9668964"/>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94414</xdr:rowOff>
    </xdr:from>
    <xdr:to>
      <xdr:col>15</xdr:col>
      <xdr:colOff>50800</xdr:colOff>
      <xdr:row>56</xdr:row>
      <xdr:rowOff>97327</xdr:rowOff>
    </xdr:to>
    <xdr:cxnSp macro="">
      <xdr:nvCxnSpPr>
        <xdr:cNvPr id="122" name="直線コネクタ 121"/>
        <xdr:cNvCxnSpPr/>
      </xdr:nvCxnSpPr>
      <xdr:spPr>
        <a:xfrm flipV="1">
          <a:off x="2019300" y="9695614"/>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97327</xdr:rowOff>
    </xdr:from>
    <xdr:to>
      <xdr:col>10</xdr:col>
      <xdr:colOff>114300</xdr:colOff>
      <xdr:row>56</xdr:row>
      <xdr:rowOff>134447</xdr:rowOff>
    </xdr:to>
    <xdr:cxnSp macro="">
      <xdr:nvCxnSpPr>
        <xdr:cNvPr id="125" name="直線コネクタ 124"/>
        <xdr:cNvCxnSpPr/>
      </xdr:nvCxnSpPr>
      <xdr:spPr>
        <a:xfrm flipV="1">
          <a:off x="1130300" y="969852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8" name="フローチャート: 判断 127"/>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9" name="テキスト ボックス 128"/>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26781</xdr:rowOff>
    </xdr:from>
    <xdr:to>
      <xdr:col>24</xdr:col>
      <xdr:colOff>114300</xdr:colOff>
      <xdr:row>56</xdr:row>
      <xdr:rowOff>128381</xdr:rowOff>
    </xdr:to>
    <xdr:sp macro="" textlink="">
      <xdr:nvSpPr>
        <xdr:cNvPr id="135" name="楕円 134"/>
        <xdr:cNvSpPr/>
      </xdr:nvSpPr>
      <xdr:spPr>
        <a:xfrm>
          <a:off x="4584700" y="96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5208</xdr:rowOff>
    </xdr:from>
    <xdr:ext cx="534377" cy="259045"/>
    <xdr:sp macro="" textlink="">
      <xdr:nvSpPr>
        <xdr:cNvPr id="136" name="物件費該当値テキスト"/>
        <xdr:cNvSpPr txBox="1"/>
      </xdr:nvSpPr>
      <xdr:spPr>
        <a:xfrm>
          <a:off x="4686300" y="96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16964</xdr:rowOff>
    </xdr:from>
    <xdr:to>
      <xdr:col>20</xdr:col>
      <xdr:colOff>38100</xdr:colOff>
      <xdr:row>56</xdr:row>
      <xdr:rowOff>118564</xdr:rowOff>
    </xdr:to>
    <xdr:sp macro="" textlink="">
      <xdr:nvSpPr>
        <xdr:cNvPr id="137" name="楕円 136"/>
        <xdr:cNvSpPr/>
      </xdr:nvSpPr>
      <xdr:spPr>
        <a:xfrm>
          <a:off x="3746500" y="9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109691</xdr:rowOff>
    </xdr:from>
    <xdr:ext cx="534377" cy="259045"/>
    <xdr:sp macro="" textlink="">
      <xdr:nvSpPr>
        <xdr:cNvPr id="138" name="テキスト ボックス 137"/>
        <xdr:cNvSpPr txBox="1"/>
      </xdr:nvSpPr>
      <xdr:spPr>
        <a:xfrm>
          <a:off x="3530111" y="97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43614</xdr:rowOff>
    </xdr:from>
    <xdr:to>
      <xdr:col>15</xdr:col>
      <xdr:colOff>101600</xdr:colOff>
      <xdr:row>56</xdr:row>
      <xdr:rowOff>145214</xdr:rowOff>
    </xdr:to>
    <xdr:sp macro="" textlink="">
      <xdr:nvSpPr>
        <xdr:cNvPr id="139" name="楕円 138"/>
        <xdr:cNvSpPr/>
      </xdr:nvSpPr>
      <xdr:spPr>
        <a:xfrm>
          <a:off x="2857500" y="96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136341</xdr:rowOff>
    </xdr:from>
    <xdr:ext cx="534377" cy="259045"/>
    <xdr:sp macro="" textlink="">
      <xdr:nvSpPr>
        <xdr:cNvPr id="140" name="テキスト ボックス 139"/>
        <xdr:cNvSpPr txBox="1"/>
      </xdr:nvSpPr>
      <xdr:spPr>
        <a:xfrm>
          <a:off x="2641111" y="97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46527</xdr:rowOff>
    </xdr:from>
    <xdr:to>
      <xdr:col>10</xdr:col>
      <xdr:colOff>165100</xdr:colOff>
      <xdr:row>56</xdr:row>
      <xdr:rowOff>148127</xdr:rowOff>
    </xdr:to>
    <xdr:sp macro="" textlink="">
      <xdr:nvSpPr>
        <xdr:cNvPr id="141" name="楕円 140"/>
        <xdr:cNvSpPr/>
      </xdr:nvSpPr>
      <xdr:spPr>
        <a:xfrm>
          <a:off x="1968500" y="96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139254</xdr:rowOff>
    </xdr:from>
    <xdr:ext cx="534377" cy="259045"/>
    <xdr:sp macro="" textlink="">
      <xdr:nvSpPr>
        <xdr:cNvPr id="142" name="テキスト ボックス 141"/>
        <xdr:cNvSpPr txBox="1"/>
      </xdr:nvSpPr>
      <xdr:spPr>
        <a:xfrm>
          <a:off x="1752111" y="97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83647</xdr:rowOff>
    </xdr:from>
    <xdr:to>
      <xdr:col>6</xdr:col>
      <xdr:colOff>38100</xdr:colOff>
      <xdr:row>57</xdr:row>
      <xdr:rowOff>13797</xdr:rowOff>
    </xdr:to>
    <xdr:sp macro="" textlink="">
      <xdr:nvSpPr>
        <xdr:cNvPr id="143" name="楕円 142"/>
        <xdr:cNvSpPr/>
      </xdr:nvSpPr>
      <xdr:spPr>
        <a:xfrm>
          <a:off x="1079500" y="96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30324</xdr:rowOff>
    </xdr:from>
    <xdr:ext cx="534377" cy="259045"/>
    <xdr:sp macro="" textlink="">
      <xdr:nvSpPr>
        <xdr:cNvPr id="144" name="テキスト ボックス 143"/>
        <xdr:cNvSpPr txBox="1"/>
      </xdr:nvSpPr>
      <xdr:spPr>
        <a:xfrm>
          <a:off x="863111" y="94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43483</xdr:rowOff>
    </xdr:from>
    <xdr:to>
      <xdr:col>24</xdr:col>
      <xdr:colOff>63500</xdr:colOff>
      <xdr:row>78</xdr:row>
      <xdr:rowOff>51484</xdr:rowOff>
    </xdr:to>
    <xdr:cxnSp macro="">
      <xdr:nvCxnSpPr>
        <xdr:cNvPr id="171" name="直線コネクタ 170"/>
        <xdr:cNvCxnSpPr/>
      </xdr:nvCxnSpPr>
      <xdr:spPr>
        <a:xfrm flipV="1">
          <a:off x="3797300" y="1341658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51484</xdr:rowOff>
    </xdr:from>
    <xdr:to>
      <xdr:col>19</xdr:col>
      <xdr:colOff>177800</xdr:colOff>
      <xdr:row>78</xdr:row>
      <xdr:rowOff>67965</xdr:rowOff>
    </xdr:to>
    <xdr:cxnSp macro="">
      <xdr:nvCxnSpPr>
        <xdr:cNvPr id="174" name="直線コネクタ 173"/>
        <xdr:cNvCxnSpPr/>
      </xdr:nvCxnSpPr>
      <xdr:spPr>
        <a:xfrm flipV="1">
          <a:off x="2908300" y="13424584"/>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48306</xdr:rowOff>
    </xdr:from>
    <xdr:to>
      <xdr:col>15</xdr:col>
      <xdr:colOff>50800</xdr:colOff>
      <xdr:row>78</xdr:row>
      <xdr:rowOff>67965</xdr:rowOff>
    </xdr:to>
    <xdr:cxnSp macro="">
      <xdr:nvCxnSpPr>
        <xdr:cNvPr id="177" name="直線コネクタ 176"/>
        <xdr:cNvCxnSpPr/>
      </xdr:nvCxnSpPr>
      <xdr:spPr>
        <a:xfrm>
          <a:off x="2019300" y="1342140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48306</xdr:rowOff>
    </xdr:from>
    <xdr:to>
      <xdr:col>10</xdr:col>
      <xdr:colOff>114300</xdr:colOff>
      <xdr:row>78</xdr:row>
      <xdr:rowOff>61610</xdr:rowOff>
    </xdr:to>
    <xdr:cxnSp macro="">
      <xdr:nvCxnSpPr>
        <xdr:cNvPr id="180" name="直線コネクタ 179"/>
        <xdr:cNvCxnSpPr/>
      </xdr:nvCxnSpPr>
      <xdr:spPr>
        <a:xfrm flipV="1">
          <a:off x="1130300" y="13421406"/>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3" name="フローチャート: 判断 182"/>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4" name="テキスト ボックス 183"/>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164133</xdr:rowOff>
    </xdr:from>
    <xdr:to>
      <xdr:col>24</xdr:col>
      <xdr:colOff>114300</xdr:colOff>
      <xdr:row>78</xdr:row>
      <xdr:rowOff>94283</xdr:rowOff>
    </xdr:to>
    <xdr:sp macro="" textlink="">
      <xdr:nvSpPr>
        <xdr:cNvPr id="190" name="楕円 189"/>
        <xdr:cNvSpPr/>
      </xdr:nvSpPr>
      <xdr:spPr>
        <a:xfrm>
          <a:off x="4584700" y="133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79060</xdr:rowOff>
    </xdr:from>
    <xdr:ext cx="469744" cy="259045"/>
    <xdr:sp macro="" textlink="">
      <xdr:nvSpPr>
        <xdr:cNvPr id="191" name="維持補修費該当値テキスト"/>
        <xdr:cNvSpPr txBox="1"/>
      </xdr:nvSpPr>
      <xdr:spPr>
        <a:xfrm>
          <a:off x="4686300" y="1328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684</xdr:rowOff>
    </xdr:from>
    <xdr:to>
      <xdr:col>20</xdr:col>
      <xdr:colOff>38100</xdr:colOff>
      <xdr:row>78</xdr:row>
      <xdr:rowOff>102284</xdr:rowOff>
    </xdr:to>
    <xdr:sp macro="" textlink="">
      <xdr:nvSpPr>
        <xdr:cNvPr id="192" name="楕円 191"/>
        <xdr:cNvSpPr/>
      </xdr:nvSpPr>
      <xdr:spPr>
        <a:xfrm>
          <a:off x="3746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93411</xdr:rowOff>
    </xdr:from>
    <xdr:ext cx="469744" cy="259045"/>
    <xdr:sp macro="" textlink="">
      <xdr:nvSpPr>
        <xdr:cNvPr id="193" name="テキスト ボックス 192"/>
        <xdr:cNvSpPr txBox="1"/>
      </xdr:nvSpPr>
      <xdr:spPr>
        <a:xfrm>
          <a:off x="3562428" y="1346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17165</xdr:rowOff>
    </xdr:from>
    <xdr:to>
      <xdr:col>15</xdr:col>
      <xdr:colOff>101600</xdr:colOff>
      <xdr:row>78</xdr:row>
      <xdr:rowOff>118765</xdr:rowOff>
    </xdr:to>
    <xdr:sp macro="" textlink="">
      <xdr:nvSpPr>
        <xdr:cNvPr id="194" name="楕円 193"/>
        <xdr:cNvSpPr/>
      </xdr:nvSpPr>
      <xdr:spPr>
        <a:xfrm>
          <a:off x="2857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109892</xdr:rowOff>
    </xdr:from>
    <xdr:ext cx="469744" cy="259045"/>
    <xdr:sp macro="" textlink="">
      <xdr:nvSpPr>
        <xdr:cNvPr id="195" name="テキスト ボックス 194"/>
        <xdr:cNvSpPr txBox="1"/>
      </xdr:nvSpPr>
      <xdr:spPr>
        <a:xfrm>
          <a:off x="2673428" y="134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168956</xdr:rowOff>
    </xdr:from>
    <xdr:to>
      <xdr:col>10</xdr:col>
      <xdr:colOff>165100</xdr:colOff>
      <xdr:row>78</xdr:row>
      <xdr:rowOff>99106</xdr:rowOff>
    </xdr:to>
    <xdr:sp macro="" textlink="">
      <xdr:nvSpPr>
        <xdr:cNvPr id="196" name="楕円 195"/>
        <xdr:cNvSpPr/>
      </xdr:nvSpPr>
      <xdr:spPr>
        <a:xfrm>
          <a:off x="1968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90233</xdr:rowOff>
    </xdr:from>
    <xdr:ext cx="469744" cy="259045"/>
    <xdr:sp macro="" textlink="">
      <xdr:nvSpPr>
        <xdr:cNvPr id="197" name="テキスト ボックス 196"/>
        <xdr:cNvSpPr txBox="1"/>
      </xdr:nvSpPr>
      <xdr:spPr>
        <a:xfrm>
          <a:off x="1784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10810</xdr:rowOff>
    </xdr:from>
    <xdr:to>
      <xdr:col>6</xdr:col>
      <xdr:colOff>38100</xdr:colOff>
      <xdr:row>78</xdr:row>
      <xdr:rowOff>112410</xdr:rowOff>
    </xdr:to>
    <xdr:sp macro="" textlink="">
      <xdr:nvSpPr>
        <xdr:cNvPr id="198" name="楕円 197"/>
        <xdr:cNvSpPr/>
      </xdr:nvSpPr>
      <xdr:spPr>
        <a:xfrm>
          <a:off x="1079500" y="133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103537</xdr:rowOff>
    </xdr:from>
    <xdr:ext cx="469744" cy="259045"/>
    <xdr:sp macro="" textlink="">
      <xdr:nvSpPr>
        <xdr:cNvPr id="199" name="テキスト ボックス 198"/>
        <xdr:cNvSpPr txBox="1"/>
      </xdr:nvSpPr>
      <xdr:spPr>
        <a:xfrm>
          <a:off x="895428" y="134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155849</xdr:rowOff>
    </xdr:from>
    <xdr:to>
      <xdr:col>24</xdr:col>
      <xdr:colOff>63500</xdr:colOff>
      <xdr:row>98</xdr:row>
      <xdr:rowOff>2116</xdr:rowOff>
    </xdr:to>
    <xdr:cxnSp macro="">
      <xdr:nvCxnSpPr>
        <xdr:cNvPr id="231" name="直線コネクタ 230"/>
        <xdr:cNvCxnSpPr/>
      </xdr:nvCxnSpPr>
      <xdr:spPr>
        <a:xfrm>
          <a:off x="3797300" y="16786499"/>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155849</xdr:rowOff>
    </xdr:from>
    <xdr:to>
      <xdr:col>19</xdr:col>
      <xdr:colOff>177800</xdr:colOff>
      <xdr:row>97</xdr:row>
      <xdr:rowOff>163964</xdr:rowOff>
    </xdr:to>
    <xdr:cxnSp macro="">
      <xdr:nvCxnSpPr>
        <xdr:cNvPr id="234" name="直線コネクタ 233"/>
        <xdr:cNvCxnSpPr/>
      </xdr:nvCxnSpPr>
      <xdr:spPr>
        <a:xfrm flipV="1">
          <a:off x="2908300" y="16786499"/>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163964</xdr:rowOff>
    </xdr:from>
    <xdr:to>
      <xdr:col>15</xdr:col>
      <xdr:colOff>50800</xdr:colOff>
      <xdr:row>98</xdr:row>
      <xdr:rowOff>95842</xdr:rowOff>
    </xdr:to>
    <xdr:cxnSp macro="">
      <xdr:nvCxnSpPr>
        <xdr:cNvPr id="237" name="直線コネクタ 236"/>
        <xdr:cNvCxnSpPr/>
      </xdr:nvCxnSpPr>
      <xdr:spPr>
        <a:xfrm flipV="1">
          <a:off x="2019300" y="16794614"/>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95842</xdr:rowOff>
    </xdr:from>
    <xdr:to>
      <xdr:col>10</xdr:col>
      <xdr:colOff>114300</xdr:colOff>
      <xdr:row>98</xdr:row>
      <xdr:rowOff>108283</xdr:rowOff>
    </xdr:to>
    <xdr:cxnSp macro="">
      <xdr:nvCxnSpPr>
        <xdr:cNvPr id="240" name="直線コネクタ 239"/>
        <xdr:cNvCxnSpPr/>
      </xdr:nvCxnSpPr>
      <xdr:spPr>
        <a:xfrm flipV="1">
          <a:off x="1130300" y="16897942"/>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55411</xdr:rowOff>
    </xdr:from>
    <xdr:to>
      <xdr:col>6</xdr:col>
      <xdr:colOff>38100</xdr:colOff>
      <xdr:row>97</xdr:row>
      <xdr:rowOff>157011</xdr:rowOff>
    </xdr:to>
    <xdr:sp macro="" textlink="">
      <xdr:nvSpPr>
        <xdr:cNvPr id="243" name="フローチャート: 判断 242"/>
        <xdr:cNvSpPr/>
      </xdr:nvSpPr>
      <xdr:spPr>
        <a:xfrm>
          <a:off x="1079500" y="1668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2088</xdr:rowOff>
    </xdr:from>
    <xdr:ext cx="534377" cy="259045"/>
    <xdr:sp macro="" textlink="">
      <xdr:nvSpPr>
        <xdr:cNvPr id="244" name="テキスト ボックス 243"/>
        <xdr:cNvSpPr txBox="1"/>
      </xdr:nvSpPr>
      <xdr:spPr>
        <a:xfrm>
          <a:off x="863111" y="164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122766</xdr:rowOff>
    </xdr:from>
    <xdr:to>
      <xdr:col>24</xdr:col>
      <xdr:colOff>114300</xdr:colOff>
      <xdr:row>98</xdr:row>
      <xdr:rowOff>52916</xdr:rowOff>
    </xdr:to>
    <xdr:sp macro="" textlink="">
      <xdr:nvSpPr>
        <xdr:cNvPr id="250" name="楕円 249"/>
        <xdr:cNvSpPr/>
      </xdr:nvSpPr>
      <xdr:spPr>
        <a:xfrm>
          <a:off x="4584700" y="167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101193</xdr:rowOff>
    </xdr:from>
    <xdr:ext cx="534377" cy="259045"/>
    <xdr:sp macro="" textlink="">
      <xdr:nvSpPr>
        <xdr:cNvPr id="251" name="扶助費該当値テキスト"/>
        <xdr:cNvSpPr txBox="1"/>
      </xdr:nvSpPr>
      <xdr:spPr>
        <a:xfrm>
          <a:off x="4686300" y="16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105049</xdr:rowOff>
    </xdr:from>
    <xdr:to>
      <xdr:col>20</xdr:col>
      <xdr:colOff>38100</xdr:colOff>
      <xdr:row>98</xdr:row>
      <xdr:rowOff>35199</xdr:rowOff>
    </xdr:to>
    <xdr:sp macro="" textlink="">
      <xdr:nvSpPr>
        <xdr:cNvPr id="252" name="楕円 251"/>
        <xdr:cNvSpPr/>
      </xdr:nvSpPr>
      <xdr:spPr>
        <a:xfrm>
          <a:off x="3746500" y="167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26326</xdr:rowOff>
    </xdr:from>
    <xdr:ext cx="534377" cy="259045"/>
    <xdr:sp macro="" textlink="">
      <xdr:nvSpPr>
        <xdr:cNvPr id="253" name="テキスト ボックス 252"/>
        <xdr:cNvSpPr txBox="1"/>
      </xdr:nvSpPr>
      <xdr:spPr>
        <a:xfrm>
          <a:off x="3530111" y="1682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113164</xdr:rowOff>
    </xdr:from>
    <xdr:to>
      <xdr:col>15</xdr:col>
      <xdr:colOff>101600</xdr:colOff>
      <xdr:row>98</xdr:row>
      <xdr:rowOff>43314</xdr:rowOff>
    </xdr:to>
    <xdr:sp macro="" textlink="">
      <xdr:nvSpPr>
        <xdr:cNvPr id="254" name="楕円 253"/>
        <xdr:cNvSpPr/>
      </xdr:nvSpPr>
      <xdr:spPr>
        <a:xfrm>
          <a:off x="2857500" y="167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34441</xdr:rowOff>
    </xdr:from>
    <xdr:ext cx="534377" cy="259045"/>
    <xdr:sp macro="" textlink="">
      <xdr:nvSpPr>
        <xdr:cNvPr id="255" name="テキスト ボックス 254"/>
        <xdr:cNvSpPr txBox="1"/>
      </xdr:nvSpPr>
      <xdr:spPr>
        <a:xfrm>
          <a:off x="2641111" y="168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45042</xdr:rowOff>
    </xdr:from>
    <xdr:to>
      <xdr:col>10</xdr:col>
      <xdr:colOff>165100</xdr:colOff>
      <xdr:row>98</xdr:row>
      <xdr:rowOff>146642</xdr:rowOff>
    </xdr:to>
    <xdr:sp macro="" textlink="">
      <xdr:nvSpPr>
        <xdr:cNvPr id="256" name="楕円 255"/>
        <xdr:cNvSpPr/>
      </xdr:nvSpPr>
      <xdr:spPr>
        <a:xfrm>
          <a:off x="1968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137769</xdr:rowOff>
    </xdr:from>
    <xdr:ext cx="534377" cy="259045"/>
    <xdr:sp macro="" textlink="">
      <xdr:nvSpPr>
        <xdr:cNvPr id="257" name="テキスト ボックス 256"/>
        <xdr:cNvSpPr txBox="1"/>
      </xdr:nvSpPr>
      <xdr:spPr>
        <a:xfrm>
          <a:off x="1752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57483</xdr:rowOff>
    </xdr:from>
    <xdr:to>
      <xdr:col>6</xdr:col>
      <xdr:colOff>38100</xdr:colOff>
      <xdr:row>98</xdr:row>
      <xdr:rowOff>159083</xdr:rowOff>
    </xdr:to>
    <xdr:sp macro="" textlink="">
      <xdr:nvSpPr>
        <xdr:cNvPr id="258" name="楕円 257"/>
        <xdr:cNvSpPr/>
      </xdr:nvSpPr>
      <xdr:spPr>
        <a:xfrm>
          <a:off x="1079500" y="168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150210</xdr:rowOff>
    </xdr:from>
    <xdr:ext cx="534377" cy="259045"/>
    <xdr:sp macro="" textlink="">
      <xdr:nvSpPr>
        <xdr:cNvPr id="259" name="テキスト ボックス 258"/>
        <xdr:cNvSpPr txBox="1"/>
      </xdr:nvSpPr>
      <xdr:spPr>
        <a:xfrm>
          <a:off x="863111" y="169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159660</xdr:rowOff>
    </xdr:from>
    <xdr:to>
      <xdr:col>55</xdr:col>
      <xdr:colOff>0</xdr:colOff>
      <xdr:row>36</xdr:row>
      <xdr:rowOff>167917</xdr:rowOff>
    </xdr:to>
    <xdr:cxnSp macro="">
      <xdr:nvCxnSpPr>
        <xdr:cNvPr id="288" name="直線コネクタ 287"/>
        <xdr:cNvCxnSpPr/>
      </xdr:nvCxnSpPr>
      <xdr:spPr>
        <a:xfrm flipV="1">
          <a:off x="9639300" y="6331860"/>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167917</xdr:rowOff>
    </xdr:from>
    <xdr:to>
      <xdr:col>50</xdr:col>
      <xdr:colOff>114300</xdr:colOff>
      <xdr:row>37</xdr:row>
      <xdr:rowOff>41528</xdr:rowOff>
    </xdr:to>
    <xdr:cxnSp macro="">
      <xdr:nvCxnSpPr>
        <xdr:cNvPr id="291" name="直線コネクタ 290"/>
        <xdr:cNvCxnSpPr/>
      </xdr:nvCxnSpPr>
      <xdr:spPr>
        <a:xfrm flipV="1">
          <a:off x="8750300" y="6340117"/>
          <a:ext cx="889000" cy="4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28349</xdr:rowOff>
    </xdr:from>
    <xdr:to>
      <xdr:col>45</xdr:col>
      <xdr:colOff>177800</xdr:colOff>
      <xdr:row>37</xdr:row>
      <xdr:rowOff>41528</xdr:rowOff>
    </xdr:to>
    <xdr:cxnSp macro="">
      <xdr:nvCxnSpPr>
        <xdr:cNvPr id="294" name="直線コネクタ 293"/>
        <xdr:cNvCxnSpPr/>
      </xdr:nvCxnSpPr>
      <xdr:spPr>
        <a:xfrm>
          <a:off x="7861300" y="6371999"/>
          <a:ext cx="8890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143933</xdr:rowOff>
    </xdr:from>
    <xdr:to>
      <xdr:col>41</xdr:col>
      <xdr:colOff>50800</xdr:colOff>
      <xdr:row>37</xdr:row>
      <xdr:rowOff>28349</xdr:rowOff>
    </xdr:to>
    <xdr:cxnSp macro="">
      <xdr:nvCxnSpPr>
        <xdr:cNvPr id="297" name="直線コネクタ 296"/>
        <xdr:cNvCxnSpPr/>
      </xdr:nvCxnSpPr>
      <xdr:spPr>
        <a:xfrm>
          <a:off x="6972300" y="6316133"/>
          <a:ext cx="889000" cy="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0" name="フローチャート: 判断 299"/>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1" name="テキスト ボックス 300"/>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108860</xdr:rowOff>
    </xdr:from>
    <xdr:to>
      <xdr:col>55</xdr:col>
      <xdr:colOff>50800</xdr:colOff>
      <xdr:row>37</xdr:row>
      <xdr:rowOff>39010</xdr:rowOff>
    </xdr:to>
    <xdr:sp macro="" textlink="">
      <xdr:nvSpPr>
        <xdr:cNvPr id="307" name="楕円 306"/>
        <xdr:cNvSpPr/>
      </xdr:nvSpPr>
      <xdr:spPr>
        <a:xfrm>
          <a:off x="10426700" y="62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87287</xdr:rowOff>
    </xdr:from>
    <xdr:ext cx="599010" cy="259045"/>
    <xdr:sp macro="" textlink="">
      <xdr:nvSpPr>
        <xdr:cNvPr id="308" name="補助費等該当値テキスト"/>
        <xdr:cNvSpPr txBox="1"/>
      </xdr:nvSpPr>
      <xdr:spPr>
        <a:xfrm>
          <a:off x="10528300" y="62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117117</xdr:rowOff>
    </xdr:from>
    <xdr:to>
      <xdr:col>50</xdr:col>
      <xdr:colOff>165100</xdr:colOff>
      <xdr:row>37</xdr:row>
      <xdr:rowOff>47267</xdr:rowOff>
    </xdr:to>
    <xdr:sp macro="" textlink="">
      <xdr:nvSpPr>
        <xdr:cNvPr id="309" name="楕円 308"/>
        <xdr:cNvSpPr/>
      </xdr:nvSpPr>
      <xdr:spPr>
        <a:xfrm>
          <a:off x="9588500" y="62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38394</xdr:rowOff>
    </xdr:from>
    <xdr:ext cx="599010" cy="259045"/>
    <xdr:sp macro="" textlink="">
      <xdr:nvSpPr>
        <xdr:cNvPr id="310" name="テキスト ボックス 309"/>
        <xdr:cNvSpPr txBox="1"/>
      </xdr:nvSpPr>
      <xdr:spPr>
        <a:xfrm>
          <a:off x="9339795" y="63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162178</xdr:rowOff>
    </xdr:from>
    <xdr:to>
      <xdr:col>46</xdr:col>
      <xdr:colOff>38100</xdr:colOff>
      <xdr:row>37</xdr:row>
      <xdr:rowOff>92328</xdr:rowOff>
    </xdr:to>
    <xdr:sp macro="" textlink="">
      <xdr:nvSpPr>
        <xdr:cNvPr id="311" name="楕円 310"/>
        <xdr:cNvSpPr/>
      </xdr:nvSpPr>
      <xdr:spPr>
        <a:xfrm>
          <a:off x="8699500" y="63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83455</xdr:rowOff>
    </xdr:from>
    <xdr:ext cx="534377" cy="259045"/>
    <xdr:sp macro="" textlink="">
      <xdr:nvSpPr>
        <xdr:cNvPr id="312" name="テキスト ボックス 311"/>
        <xdr:cNvSpPr txBox="1"/>
      </xdr:nvSpPr>
      <xdr:spPr>
        <a:xfrm>
          <a:off x="8483111" y="64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148999</xdr:rowOff>
    </xdr:from>
    <xdr:to>
      <xdr:col>41</xdr:col>
      <xdr:colOff>101600</xdr:colOff>
      <xdr:row>37</xdr:row>
      <xdr:rowOff>79149</xdr:rowOff>
    </xdr:to>
    <xdr:sp macro="" textlink="">
      <xdr:nvSpPr>
        <xdr:cNvPr id="313" name="楕円 312"/>
        <xdr:cNvSpPr/>
      </xdr:nvSpPr>
      <xdr:spPr>
        <a:xfrm>
          <a:off x="7810500" y="63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70276</xdr:rowOff>
    </xdr:from>
    <xdr:ext cx="534377" cy="259045"/>
    <xdr:sp macro="" textlink="">
      <xdr:nvSpPr>
        <xdr:cNvPr id="314" name="テキスト ボックス 313"/>
        <xdr:cNvSpPr txBox="1"/>
      </xdr:nvSpPr>
      <xdr:spPr>
        <a:xfrm>
          <a:off x="7594111" y="64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93133</xdr:rowOff>
    </xdr:from>
    <xdr:to>
      <xdr:col>36</xdr:col>
      <xdr:colOff>165100</xdr:colOff>
      <xdr:row>37</xdr:row>
      <xdr:rowOff>23283</xdr:rowOff>
    </xdr:to>
    <xdr:sp macro="" textlink="">
      <xdr:nvSpPr>
        <xdr:cNvPr id="315" name="楕円 314"/>
        <xdr:cNvSpPr/>
      </xdr:nvSpPr>
      <xdr:spPr>
        <a:xfrm>
          <a:off x="6921500" y="62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39810</xdr:rowOff>
    </xdr:from>
    <xdr:ext cx="599010" cy="259045"/>
    <xdr:sp macro="" textlink="">
      <xdr:nvSpPr>
        <xdr:cNvPr id="316" name="テキスト ボックス 315"/>
        <xdr:cNvSpPr txBox="1"/>
      </xdr:nvSpPr>
      <xdr:spPr>
        <a:xfrm>
          <a:off x="6672795" y="604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60541</xdr:rowOff>
    </xdr:from>
    <xdr:to>
      <xdr:col>55</xdr:col>
      <xdr:colOff>0</xdr:colOff>
      <xdr:row>58</xdr:row>
      <xdr:rowOff>65360</xdr:rowOff>
    </xdr:to>
    <xdr:cxnSp macro="">
      <xdr:nvCxnSpPr>
        <xdr:cNvPr id="345" name="直線コネクタ 344"/>
        <xdr:cNvCxnSpPr/>
      </xdr:nvCxnSpPr>
      <xdr:spPr>
        <a:xfrm flipV="1">
          <a:off x="9639300" y="10004641"/>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65360</xdr:rowOff>
    </xdr:from>
    <xdr:to>
      <xdr:col>50</xdr:col>
      <xdr:colOff>114300</xdr:colOff>
      <xdr:row>58</xdr:row>
      <xdr:rowOff>72358</xdr:rowOff>
    </xdr:to>
    <xdr:cxnSp macro="">
      <xdr:nvCxnSpPr>
        <xdr:cNvPr id="348" name="直線コネクタ 347"/>
        <xdr:cNvCxnSpPr/>
      </xdr:nvCxnSpPr>
      <xdr:spPr>
        <a:xfrm flipV="1">
          <a:off x="8750300" y="10009460"/>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65629</xdr:rowOff>
    </xdr:from>
    <xdr:to>
      <xdr:col>45</xdr:col>
      <xdr:colOff>177800</xdr:colOff>
      <xdr:row>58</xdr:row>
      <xdr:rowOff>72358</xdr:rowOff>
    </xdr:to>
    <xdr:cxnSp macro="">
      <xdr:nvCxnSpPr>
        <xdr:cNvPr id="351" name="直線コネクタ 350"/>
        <xdr:cNvCxnSpPr/>
      </xdr:nvCxnSpPr>
      <xdr:spPr>
        <a:xfrm>
          <a:off x="7861300" y="10009729"/>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30739</xdr:rowOff>
    </xdr:from>
    <xdr:to>
      <xdr:col>41</xdr:col>
      <xdr:colOff>50800</xdr:colOff>
      <xdr:row>58</xdr:row>
      <xdr:rowOff>65629</xdr:rowOff>
    </xdr:to>
    <xdr:cxnSp macro="">
      <xdr:nvCxnSpPr>
        <xdr:cNvPr id="354" name="直線コネクタ 353"/>
        <xdr:cNvCxnSpPr/>
      </xdr:nvCxnSpPr>
      <xdr:spPr>
        <a:xfrm>
          <a:off x="6972300" y="9803389"/>
          <a:ext cx="889000" cy="20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48467</xdr:rowOff>
    </xdr:from>
    <xdr:to>
      <xdr:col>36</xdr:col>
      <xdr:colOff>165100</xdr:colOff>
      <xdr:row>58</xdr:row>
      <xdr:rowOff>150067</xdr:rowOff>
    </xdr:to>
    <xdr:sp macro="" textlink="">
      <xdr:nvSpPr>
        <xdr:cNvPr id="357" name="フローチャート: 判断 356"/>
        <xdr:cNvSpPr/>
      </xdr:nvSpPr>
      <xdr:spPr>
        <a:xfrm>
          <a:off x="6921500" y="9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141194</xdr:rowOff>
    </xdr:from>
    <xdr:ext cx="534377" cy="259045"/>
    <xdr:sp macro="" textlink="">
      <xdr:nvSpPr>
        <xdr:cNvPr id="358" name="テキスト ボックス 357"/>
        <xdr:cNvSpPr txBox="1"/>
      </xdr:nvSpPr>
      <xdr:spPr>
        <a:xfrm>
          <a:off x="6705111" y="100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9741</xdr:rowOff>
    </xdr:from>
    <xdr:to>
      <xdr:col>55</xdr:col>
      <xdr:colOff>50800</xdr:colOff>
      <xdr:row>58</xdr:row>
      <xdr:rowOff>111341</xdr:rowOff>
    </xdr:to>
    <xdr:sp macro="" textlink="">
      <xdr:nvSpPr>
        <xdr:cNvPr id="364" name="楕円 363"/>
        <xdr:cNvSpPr/>
      </xdr:nvSpPr>
      <xdr:spPr>
        <a:xfrm>
          <a:off x="10426700" y="99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32618</xdr:rowOff>
    </xdr:from>
    <xdr:ext cx="599010" cy="259045"/>
    <xdr:sp macro="" textlink="">
      <xdr:nvSpPr>
        <xdr:cNvPr id="365" name="普通建設事業費該当値テキスト"/>
        <xdr:cNvSpPr txBox="1"/>
      </xdr:nvSpPr>
      <xdr:spPr>
        <a:xfrm>
          <a:off x="10528300" y="980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14560</xdr:rowOff>
    </xdr:from>
    <xdr:to>
      <xdr:col>50</xdr:col>
      <xdr:colOff>165100</xdr:colOff>
      <xdr:row>58</xdr:row>
      <xdr:rowOff>116160</xdr:rowOff>
    </xdr:to>
    <xdr:sp macro="" textlink="">
      <xdr:nvSpPr>
        <xdr:cNvPr id="366" name="楕円 365"/>
        <xdr:cNvSpPr/>
      </xdr:nvSpPr>
      <xdr:spPr>
        <a:xfrm>
          <a:off x="9588500" y="99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132687</xdr:rowOff>
    </xdr:from>
    <xdr:ext cx="599010" cy="259045"/>
    <xdr:sp macro="" textlink="">
      <xdr:nvSpPr>
        <xdr:cNvPr id="367" name="テキスト ボックス 366"/>
        <xdr:cNvSpPr txBox="1"/>
      </xdr:nvSpPr>
      <xdr:spPr>
        <a:xfrm>
          <a:off x="9339795" y="97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21558</xdr:rowOff>
    </xdr:from>
    <xdr:to>
      <xdr:col>46</xdr:col>
      <xdr:colOff>38100</xdr:colOff>
      <xdr:row>58</xdr:row>
      <xdr:rowOff>123158</xdr:rowOff>
    </xdr:to>
    <xdr:sp macro="" textlink="">
      <xdr:nvSpPr>
        <xdr:cNvPr id="368" name="楕円 367"/>
        <xdr:cNvSpPr/>
      </xdr:nvSpPr>
      <xdr:spPr>
        <a:xfrm>
          <a:off x="86995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114285</xdr:rowOff>
    </xdr:from>
    <xdr:ext cx="599010" cy="259045"/>
    <xdr:sp macro="" textlink="">
      <xdr:nvSpPr>
        <xdr:cNvPr id="369" name="テキスト ボックス 368"/>
        <xdr:cNvSpPr txBox="1"/>
      </xdr:nvSpPr>
      <xdr:spPr>
        <a:xfrm>
          <a:off x="8450795" y="1005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14829</xdr:rowOff>
    </xdr:from>
    <xdr:to>
      <xdr:col>41</xdr:col>
      <xdr:colOff>101600</xdr:colOff>
      <xdr:row>58</xdr:row>
      <xdr:rowOff>116429</xdr:rowOff>
    </xdr:to>
    <xdr:sp macro="" textlink="">
      <xdr:nvSpPr>
        <xdr:cNvPr id="370" name="楕円 369"/>
        <xdr:cNvSpPr/>
      </xdr:nvSpPr>
      <xdr:spPr>
        <a:xfrm>
          <a:off x="7810500" y="99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132956</xdr:rowOff>
    </xdr:from>
    <xdr:ext cx="599010" cy="259045"/>
    <xdr:sp macro="" textlink="">
      <xdr:nvSpPr>
        <xdr:cNvPr id="371" name="テキスト ボックス 370"/>
        <xdr:cNvSpPr txBox="1"/>
      </xdr:nvSpPr>
      <xdr:spPr>
        <a:xfrm>
          <a:off x="7561795" y="973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151389</xdr:rowOff>
    </xdr:from>
    <xdr:to>
      <xdr:col>36</xdr:col>
      <xdr:colOff>165100</xdr:colOff>
      <xdr:row>57</xdr:row>
      <xdr:rowOff>81539</xdr:rowOff>
    </xdr:to>
    <xdr:sp macro="" textlink="">
      <xdr:nvSpPr>
        <xdr:cNvPr id="372" name="楕円 371"/>
        <xdr:cNvSpPr/>
      </xdr:nvSpPr>
      <xdr:spPr>
        <a:xfrm>
          <a:off x="6921500" y="97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98066</xdr:rowOff>
    </xdr:from>
    <xdr:ext cx="599010" cy="259045"/>
    <xdr:sp macro="" textlink="">
      <xdr:nvSpPr>
        <xdr:cNvPr id="373" name="テキスト ボックス 372"/>
        <xdr:cNvSpPr txBox="1"/>
      </xdr:nvSpPr>
      <xdr:spPr>
        <a:xfrm>
          <a:off x="6672795" y="95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112609</xdr:rowOff>
    </xdr:from>
    <xdr:to>
      <xdr:col>55</xdr:col>
      <xdr:colOff>0</xdr:colOff>
      <xdr:row>78</xdr:row>
      <xdr:rowOff>116824</xdr:rowOff>
    </xdr:to>
    <xdr:cxnSp macro="">
      <xdr:nvCxnSpPr>
        <xdr:cNvPr id="400" name="直線コネクタ 399"/>
        <xdr:cNvCxnSpPr/>
      </xdr:nvCxnSpPr>
      <xdr:spPr>
        <a:xfrm>
          <a:off x="9639300" y="13485709"/>
          <a:ext cx="838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70357</xdr:rowOff>
    </xdr:from>
    <xdr:to>
      <xdr:col>50</xdr:col>
      <xdr:colOff>114300</xdr:colOff>
      <xdr:row>78</xdr:row>
      <xdr:rowOff>112609</xdr:rowOff>
    </xdr:to>
    <xdr:cxnSp macro="">
      <xdr:nvCxnSpPr>
        <xdr:cNvPr id="403" name="直線コネクタ 402"/>
        <xdr:cNvCxnSpPr/>
      </xdr:nvCxnSpPr>
      <xdr:spPr>
        <a:xfrm>
          <a:off x="8750300" y="13443457"/>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168365</xdr:rowOff>
    </xdr:from>
    <xdr:to>
      <xdr:col>45</xdr:col>
      <xdr:colOff>177800</xdr:colOff>
      <xdr:row>78</xdr:row>
      <xdr:rowOff>70357</xdr:rowOff>
    </xdr:to>
    <xdr:cxnSp macro="">
      <xdr:nvCxnSpPr>
        <xdr:cNvPr id="406" name="直線コネクタ 405"/>
        <xdr:cNvCxnSpPr/>
      </xdr:nvCxnSpPr>
      <xdr:spPr>
        <a:xfrm>
          <a:off x="7861300" y="13370015"/>
          <a:ext cx="889000" cy="7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44193</xdr:rowOff>
    </xdr:from>
    <xdr:to>
      <xdr:col>41</xdr:col>
      <xdr:colOff>50800</xdr:colOff>
      <xdr:row>77</xdr:row>
      <xdr:rowOff>168365</xdr:rowOff>
    </xdr:to>
    <xdr:cxnSp macro="">
      <xdr:nvCxnSpPr>
        <xdr:cNvPr id="409" name="直線コネクタ 408"/>
        <xdr:cNvCxnSpPr/>
      </xdr:nvCxnSpPr>
      <xdr:spPr>
        <a:xfrm>
          <a:off x="6972300" y="13245843"/>
          <a:ext cx="889000" cy="1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xdr:rowOff>
    </xdr:from>
    <xdr:to>
      <xdr:col>36</xdr:col>
      <xdr:colOff>165100</xdr:colOff>
      <xdr:row>78</xdr:row>
      <xdr:rowOff>103088</xdr:rowOff>
    </xdr:to>
    <xdr:sp macro="" textlink="">
      <xdr:nvSpPr>
        <xdr:cNvPr id="412" name="フローチャート: 判断 411"/>
        <xdr:cNvSpPr/>
      </xdr:nvSpPr>
      <xdr:spPr>
        <a:xfrm>
          <a:off x="6921500" y="13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94215</xdr:rowOff>
    </xdr:from>
    <xdr:ext cx="534377" cy="259045"/>
    <xdr:sp macro="" textlink="">
      <xdr:nvSpPr>
        <xdr:cNvPr id="413" name="テキスト ボックス 412"/>
        <xdr:cNvSpPr txBox="1"/>
      </xdr:nvSpPr>
      <xdr:spPr>
        <a:xfrm>
          <a:off x="6705111" y="134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66024</xdr:rowOff>
    </xdr:from>
    <xdr:to>
      <xdr:col>55</xdr:col>
      <xdr:colOff>50800</xdr:colOff>
      <xdr:row>78</xdr:row>
      <xdr:rowOff>167624</xdr:rowOff>
    </xdr:to>
    <xdr:sp macro="" textlink="">
      <xdr:nvSpPr>
        <xdr:cNvPr id="419" name="楕円 418"/>
        <xdr:cNvSpPr/>
      </xdr:nvSpPr>
      <xdr:spPr>
        <a:xfrm>
          <a:off x="10426700" y="134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152401</xdr:rowOff>
    </xdr:from>
    <xdr:ext cx="534377" cy="259045"/>
    <xdr:sp macro="" textlink="">
      <xdr:nvSpPr>
        <xdr:cNvPr id="420" name="普通建設事業費 （ うち新規整備　）該当値テキスト"/>
        <xdr:cNvSpPr txBox="1"/>
      </xdr:nvSpPr>
      <xdr:spPr>
        <a:xfrm>
          <a:off x="10528300" y="133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61809</xdr:rowOff>
    </xdr:from>
    <xdr:to>
      <xdr:col>50</xdr:col>
      <xdr:colOff>165100</xdr:colOff>
      <xdr:row>78</xdr:row>
      <xdr:rowOff>163409</xdr:rowOff>
    </xdr:to>
    <xdr:sp macro="" textlink="">
      <xdr:nvSpPr>
        <xdr:cNvPr id="421" name="楕円 420"/>
        <xdr:cNvSpPr/>
      </xdr:nvSpPr>
      <xdr:spPr>
        <a:xfrm>
          <a:off x="9588500" y="134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154536</xdr:rowOff>
    </xdr:from>
    <xdr:ext cx="534377" cy="259045"/>
    <xdr:sp macro="" textlink="">
      <xdr:nvSpPr>
        <xdr:cNvPr id="422" name="テキスト ボックス 421"/>
        <xdr:cNvSpPr txBox="1"/>
      </xdr:nvSpPr>
      <xdr:spPr>
        <a:xfrm>
          <a:off x="9372111" y="1352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19557</xdr:rowOff>
    </xdr:from>
    <xdr:to>
      <xdr:col>46</xdr:col>
      <xdr:colOff>38100</xdr:colOff>
      <xdr:row>78</xdr:row>
      <xdr:rowOff>121157</xdr:rowOff>
    </xdr:to>
    <xdr:sp macro="" textlink="">
      <xdr:nvSpPr>
        <xdr:cNvPr id="423" name="楕円 422"/>
        <xdr:cNvSpPr/>
      </xdr:nvSpPr>
      <xdr:spPr>
        <a:xfrm>
          <a:off x="8699500" y="133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112284</xdr:rowOff>
    </xdr:from>
    <xdr:ext cx="534377" cy="259045"/>
    <xdr:sp macro="" textlink="">
      <xdr:nvSpPr>
        <xdr:cNvPr id="424" name="テキスト ボックス 423"/>
        <xdr:cNvSpPr txBox="1"/>
      </xdr:nvSpPr>
      <xdr:spPr>
        <a:xfrm>
          <a:off x="8483111" y="1348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117565</xdr:rowOff>
    </xdr:from>
    <xdr:to>
      <xdr:col>41</xdr:col>
      <xdr:colOff>101600</xdr:colOff>
      <xdr:row>78</xdr:row>
      <xdr:rowOff>47715</xdr:rowOff>
    </xdr:to>
    <xdr:sp macro="" textlink="">
      <xdr:nvSpPr>
        <xdr:cNvPr id="425" name="楕円 424"/>
        <xdr:cNvSpPr/>
      </xdr:nvSpPr>
      <xdr:spPr>
        <a:xfrm>
          <a:off x="7810500" y="133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64242</xdr:rowOff>
    </xdr:from>
    <xdr:ext cx="534377" cy="259045"/>
    <xdr:sp macro="" textlink="">
      <xdr:nvSpPr>
        <xdr:cNvPr id="426" name="テキスト ボックス 425"/>
        <xdr:cNvSpPr txBox="1"/>
      </xdr:nvSpPr>
      <xdr:spPr>
        <a:xfrm>
          <a:off x="7594111" y="13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164843</xdr:rowOff>
    </xdr:from>
    <xdr:to>
      <xdr:col>36</xdr:col>
      <xdr:colOff>165100</xdr:colOff>
      <xdr:row>77</xdr:row>
      <xdr:rowOff>94993</xdr:rowOff>
    </xdr:to>
    <xdr:sp macro="" textlink="">
      <xdr:nvSpPr>
        <xdr:cNvPr id="427" name="楕円 426"/>
        <xdr:cNvSpPr/>
      </xdr:nvSpPr>
      <xdr:spPr>
        <a:xfrm>
          <a:off x="6921500" y="131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111520</xdr:rowOff>
    </xdr:from>
    <xdr:ext cx="599010" cy="259045"/>
    <xdr:sp macro="" textlink="">
      <xdr:nvSpPr>
        <xdr:cNvPr id="428" name="テキスト ボックス 427"/>
        <xdr:cNvSpPr txBox="1"/>
      </xdr:nvSpPr>
      <xdr:spPr>
        <a:xfrm>
          <a:off x="6672795" y="1297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135486</xdr:rowOff>
    </xdr:from>
    <xdr:to>
      <xdr:col>55</xdr:col>
      <xdr:colOff>0</xdr:colOff>
      <xdr:row>96</xdr:row>
      <xdr:rowOff>157676</xdr:rowOff>
    </xdr:to>
    <xdr:cxnSp macro="">
      <xdr:nvCxnSpPr>
        <xdr:cNvPr id="457" name="直線コネクタ 456"/>
        <xdr:cNvCxnSpPr/>
      </xdr:nvCxnSpPr>
      <xdr:spPr>
        <a:xfrm flipV="1">
          <a:off x="9639300" y="16594686"/>
          <a:ext cx="8382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157676</xdr:rowOff>
    </xdr:from>
    <xdr:to>
      <xdr:col>50</xdr:col>
      <xdr:colOff>114300</xdr:colOff>
      <xdr:row>97</xdr:row>
      <xdr:rowOff>96879</xdr:rowOff>
    </xdr:to>
    <xdr:cxnSp macro="">
      <xdr:nvCxnSpPr>
        <xdr:cNvPr id="460" name="直線コネクタ 459"/>
        <xdr:cNvCxnSpPr/>
      </xdr:nvCxnSpPr>
      <xdr:spPr>
        <a:xfrm flipV="1">
          <a:off x="8750300" y="16616876"/>
          <a:ext cx="889000" cy="1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96879</xdr:rowOff>
    </xdr:from>
    <xdr:to>
      <xdr:col>45</xdr:col>
      <xdr:colOff>177800</xdr:colOff>
      <xdr:row>98</xdr:row>
      <xdr:rowOff>69470</xdr:rowOff>
    </xdr:to>
    <xdr:cxnSp macro="">
      <xdr:nvCxnSpPr>
        <xdr:cNvPr id="463" name="直線コネクタ 462"/>
        <xdr:cNvCxnSpPr/>
      </xdr:nvCxnSpPr>
      <xdr:spPr>
        <a:xfrm flipV="1">
          <a:off x="7861300" y="16727529"/>
          <a:ext cx="889000" cy="14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40061</xdr:rowOff>
    </xdr:from>
    <xdr:to>
      <xdr:col>41</xdr:col>
      <xdr:colOff>50800</xdr:colOff>
      <xdr:row>98</xdr:row>
      <xdr:rowOff>69470</xdr:rowOff>
    </xdr:to>
    <xdr:cxnSp macro="">
      <xdr:nvCxnSpPr>
        <xdr:cNvPr id="466" name="直線コネクタ 465"/>
        <xdr:cNvCxnSpPr/>
      </xdr:nvCxnSpPr>
      <xdr:spPr>
        <a:xfrm>
          <a:off x="6972300" y="16842161"/>
          <a:ext cx="889000" cy="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10505</xdr:rowOff>
    </xdr:from>
    <xdr:to>
      <xdr:col>36</xdr:col>
      <xdr:colOff>165100</xdr:colOff>
      <xdr:row>98</xdr:row>
      <xdr:rowOff>112105</xdr:rowOff>
    </xdr:to>
    <xdr:sp macro="" textlink="">
      <xdr:nvSpPr>
        <xdr:cNvPr id="469" name="フローチャート: 判断 468"/>
        <xdr:cNvSpPr/>
      </xdr:nvSpPr>
      <xdr:spPr>
        <a:xfrm>
          <a:off x="6921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103232</xdr:rowOff>
    </xdr:from>
    <xdr:ext cx="534377" cy="259045"/>
    <xdr:sp macro="" textlink="">
      <xdr:nvSpPr>
        <xdr:cNvPr id="470" name="テキスト ボックス 469"/>
        <xdr:cNvSpPr txBox="1"/>
      </xdr:nvSpPr>
      <xdr:spPr>
        <a:xfrm>
          <a:off x="6705111" y="169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84686</xdr:rowOff>
    </xdr:from>
    <xdr:to>
      <xdr:col>55</xdr:col>
      <xdr:colOff>50800</xdr:colOff>
      <xdr:row>97</xdr:row>
      <xdr:rowOff>14836</xdr:rowOff>
    </xdr:to>
    <xdr:sp macro="" textlink="">
      <xdr:nvSpPr>
        <xdr:cNvPr id="476" name="楕円 475"/>
        <xdr:cNvSpPr/>
      </xdr:nvSpPr>
      <xdr:spPr>
        <a:xfrm>
          <a:off x="10426700" y="165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107563</xdr:rowOff>
    </xdr:from>
    <xdr:ext cx="599010" cy="259045"/>
    <xdr:sp macro="" textlink="">
      <xdr:nvSpPr>
        <xdr:cNvPr id="477" name="普通建設事業費 （ うち更新整備　）該当値テキスト"/>
        <xdr:cNvSpPr txBox="1"/>
      </xdr:nvSpPr>
      <xdr:spPr>
        <a:xfrm>
          <a:off x="10528300" y="1639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106876</xdr:rowOff>
    </xdr:from>
    <xdr:to>
      <xdr:col>50</xdr:col>
      <xdr:colOff>165100</xdr:colOff>
      <xdr:row>97</xdr:row>
      <xdr:rowOff>37026</xdr:rowOff>
    </xdr:to>
    <xdr:sp macro="" textlink="">
      <xdr:nvSpPr>
        <xdr:cNvPr id="478" name="楕円 477"/>
        <xdr:cNvSpPr/>
      </xdr:nvSpPr>
      <xdr:spPr>
        <a:xfrm>
          <a:off x="9588500" y="165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53553</xdr:rowOff>
    </xdr:from>
    <xdr:ext cx="599010" cy="259045"/>
    <xdr:sp macro="" textlink="">
      <xdr:nvSpPr>
        <xdr:cNvPr id="479" name="テキスト ボックス 478"/>
        <xdr:cNvSpPr txBox="1"/>
      </xdr:nvSpPr>
      <xdr:spPr>
        <a:xfrm>
          <a:off x="9339795" y="1634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46079</xdr:rowOff>
    </xdr:from>
    <xdr:to>
      <xdr:col>46</xdr:col>
      <xdr:colOff>38100</xdr:colOff>
      <xdr:row>97</xdr:row>
      <xdr:rowOff>147679</xdr:rowOff>
    </xdr:to>
    <xdr:sp macro="" textlink="">
      <xdr:nvSpPr>
        <xdr:cNvPr id="480" name="楕円 479"/>
        <xdr:cNvSpPr/>
      </xdr:nvSpPr>
      <xdr:spPr>
        <a:xfrm>
          <a:off x="8699500" y="166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164206</xdr:rowOff>
    </xdr:from>
    <xdr:ext cx="534377" cy="259045"/>
    <xdr:sp macro="" textlink="">
      <xdr:nvSpPr>
        <xdr:cNvPr id="481" name="テキスト ボックス 480"/>
        <xdr:cNvSpPr txBox="1"/>
      </xdr:nvSpPr>
      <xdr:spPr>
        <a:xfrm>
          <a:off x="8483111" y="164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18670</xdr:rowOff>
    </xdr:from>
    <xdr:to>
      <xdr:col>41</xdr:col>
      <xdr:colOff>101600</xdr:colOff>
      <xdr:row>98</xdr:row>
      <xdr:rowOff>120270</xdr:rowOff>
    </xdr:to>
    <xdr:sp macro="" textlink="">
      <xdr:nvSpPr>
        <xdr:cNvPr id="482" name="楕円 481"/>
        <xdr:cNvSpPr/>
      </xdr:nvSpPr>
      <xdr:spPr>
        <a:xfrm>
          <a:off x="7810500" y="168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111397</xdr:rowOff>
    </xdr:from>
    <xdr:ext cx="534377" cy="259045"/>
    <xdr:sp macro="" textlink="">
      <xdr:nvSpPr>
        <xdr:cNvPr id="483" name="テキスト ボックス 482"/>
        <xdr:cNvSpPr txBox="1"/>
      </xdr:nvSpPr>
      <xdr:spPr>
        <a:xfrm>
          <a:off x="7594111" y="169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160711</xdr:rowOff>
    </xdr:from>
    <xdr:to>
      <xdr:col>36</xdr:col>
      <xdr:colOff>165100</xdr:colOff>
      <xdr:row>98</xdr:row>
      <xdr:rowOff>90861</xdr:rowOff>
    </xdr:to>
    <xdr:sp macro="" textlink="">
      <xdr:nvSpPr>
        <xdr:cNvPr id="484" name="楕円 483"/>
        <xdr:cNvSpPr/>
      </xdr:nvSpPr>
      <xdr:spPr>
        <a:xfrm>
          <a:off x="6921500" y="167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107388</xdr:rowOff>
    </xdr:from>
    <xdr:ext cx="534377" cy="259045"/>
    <xdr:sp macro="" textlink="">
      <xdr:nvSpPr>
        <xdr:cNvPr id="485" name="テキスト ボックス 484"/>
        <xdr:cNvSpPr txBox="1"/>
      </xdr:nvSpPr>
      <xdr:spPr>
        <a:xfrm>
          <a:off x="6705111" y="1656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100119</xdr:rowOff>
    </xdr:from>
    <xdr:to>
      <xdr:col>85</xdr:col>
      <xdr:colOff>126364</xdr:colOff>
      <xdr:row>39</xdr:row>
      <xdr:rowOff>98878</xdr:rowOff>
    </xdr:to>
    <xdr:cxnSp macro="">
      <xdr:nvCxnSpPr>
        <xdr:cNvPr id="511" name="直線コネクタ 510"/>
        <xdr:cNvCxnSpPr/>
      </xdr:nvCxnSpPr>
      <xdr:spPr>
        <a:xfrm flipV="1">
          <a:off x="16317595" y="5415069"/>
          <a:ext cx="1269" cy="137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46796</xdr:rowOff>
    </xdr:from>
    <xdr:ext cx="534377" cy="259045"/>
    <xdr:sp macro="" textlink="">
      <xdr:nvSpPr>
        <xdr:cNvPr id="514" name="災害復旧事業費最大値テキスト"/>
        <xdr:cNvSpPr txBox="1"/>
      </xdr:nvSpPr>
      <xdr:spPr>
        <a:xfrm>
          <a:off x="16370300" y="51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100119</xdr:rowOff>
    </xdr:from>
    <xdr:to>
      <xdr:col>86</xdr:col>
      <xdr:colOff>25400</xdr:colOff>
      <xdr:row>31</xdr:row>
      <xdr:rowOff>100119</xdr:rowOff>
    </xdr:to>
    <xdr:cxnSp macro="">
      <xdr:nvCxnSpPr>
        <xdr:cNvPr id="515" name="直線コネクタ 514"/>
        <xdr:cNvCxnSpPr/>
      </xdr:nvCxnSpPr>
      <xdr:spPr>
        <a:xfrm>
          <a:off x="16230600" y="541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95172</xdr:rowOff>
    </xdr:from>
    <xdr:to>
      <xdr:col>85</xdr:col>
      <xdr:colOff>127000</xdr:colOff>
      <xdr:row>38</xdr:row>
      <xdr:rowOff>144419</xdr:rowOff>
    </xdr:to>
    <xdr:cxnSp macro="">
      <xdr:nvCxnSpPr>
        <xdr:cNvPr id="516" name="直線コネクタ 515"/>
        <xdr:cNvCxnSpPr/>
      </xdr:nvCxnSpPr>
      <xdr:spPr>
        <a:xfrm flipV="1">
          <a:off x="15481300" y="6267372"/>
          <a:ext cx="838200" cy="39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163290</xdr:rowOff>
    </xdr:from>
    <xdr:ext cx="534377" cy="259045"/>
    <xdr:sp macro="" textlink="">
      <xdr:nvSpPr>
        <xdr:cNvPr id="517" name="災害復旧事業費平均値テキスト"/>
        <xdr:cNvSpPr txBox="1"/>
      </xdr:nvSpPr>
      <xdr:spPr>
        <a:xfrm>
          <a:off x="16370300" y="650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13413</xdr:rowOff>
    </xdr:from>
    <xdr:to>
      <xdr:col>85</xdr:col>
      <xdr:colOff>177800</xdr:colOff>
      <xdr:row>38</xdr:row>
      <xdr:rowOff>115013</xdr:rowOff>
    </xdr:to>
    <xdr:sp macro="" textlink="">
      <xdr:nvSpPr>
        <xdr:cNvPr id="518" name="フローチャート: 判断 517"/>
        <xdr:cNvSpPr/>
      </xdr:nvSpPr>
      <xdr:spPr>
        <a:xfrm>
          <a:off x="16268700" y="652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85016</xdr:rowOff>
    </xdr:from>
    <xdr:to>
      <xdr:col>81</xdr:col>
      <xdr:colOff>50800</xdr:colOff>
      <xdr:row>38</xdr:row>
      <xdr:rowOff>144419</xdr:rowOff>
    </xdr:to>
    <xdr:cxnSp macro="">
      <xdr:nvCxnSpPr>
        <xdr:cNvPr id="519" name="直線コネクタ 518"/>
        <xdr:cNvCxnSpPr/>
      </xdr:nvCxnSpPr>
      <xdr:spPr>
        <a:xfrm>
          <a:off x="14592300" y="6257216"/>
          <a:ext cx="889000" cy="40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42021</xdr:rowOff>
    </xdr:from>
    <xdr:to>
      <xdr:col>81</xdr:col>
      <xdr:colOff>101600</xdr:colOff>
      <xdr:row>38</xdr:row>
      <xdr:rowOff>143621</xdr:rowOff>
    </xdr:to>
    <xdr:sp macro="" textlink="">
      <xdr:nvSpPr>
        <xdr:cNvPr id="520" name="フローチャート: 判断 519"/>
        <xdr:cNvSpPr/>
      </xdr:nvSpPr>
      <xdr:spPr>
        <a:xfrm>
          <a:off x="15430500" y="6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160148</xdr:rowOff>
    </xdr:from>
    <xdr:ext cx="534377" cy="259045"/>
    <xdr:sp macro="" textlink="">
      <xdr:nvSpPr>
        <xdr:cNvPr id="521" name="テキスト ボックス 520"/>
        <xdr:cNvSpPr txBox="1"/>
      </xdr:nvSpPr>
      <xdr:spPr>
        <a:xfrm>
          <a:off x="15214111" y="6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72753</xdr:rowOff>
    </xdr:from>
    <xdr:to>
      <xdr:col>76</xdr:col>
      <xdr:colOff>114300</xdr:colOff>
      <xdr:row>36</xdr:row>
      <xdr:rowOff>85016</xdr:rowOff>
    </xdr:to>
    <xdr:cxnSp macro="">
      <xdr:nvCxnSpPr>
        <xdr:cNvPr id="522" name="直線コネクタ 521"/>
        <xdr:cNvCxnSpPr/>
      </xdr:nvCxnSpPr>
      <xdr:spPr>
        <a:xfrm>
          <a:off x="13703300" y="5559153"/>
          <a:ext cx="889000" cy="69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9103</xdr:rowOff>
    </xdr:from>
    <xdr:to>
      <xdr:col>76</xdr:col>
      <xdr:colOff>165100</xdr:colOff>
      <xdr:row>38</xdr:row>
      <xdr:rowOff>110703</xdr:rowOff>
    </xdr:to>
    <xdr:sp macro="" textlink="">
      <xdr:nvSpPr>
        <xdr:cNvPr id="523" name="フローチャート: 判断 522"/>
        <xdr:cNvSpPr/>
      </xdr:nvSpPr>
      <xdr:spPr>
        <a:xfrm>
          <a:off x="14541500" y="652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101830</xdr:rowOff>
    </xdr:from>
    <xdr:ext cx="534377" cy="259045"/>
    <xdr:sp macro="" textlink="">
      <xdr:nvSpPr>
        <xdr:cNvPr id="524" name="テキスト ボックス 523"/>
        <xdr:cNvSpPr txBox="1"/>
      </xdr:nvSpPr>
      <xdr:spPr>
        <a:xfrm>
          <a:off x="14325111" y="661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46170</xdr:rowOff>
    </xdr:from>
    <xdr:to>
      <xdr:col>71</xdr:col>
      <xdr:colOff>177800</xdr:colOff>
      <xdr:row>32</xdr:row>
      <xdr:rowOff>72753</xdr:rowOff>
    </xdr:to>
    <xdr:cxnSp macro="">
      <xdr:nvCxnSpPr>
        <xdr:cNvPr id="525" name="直線コネクタ 524"/>
        <xdr:cNvCxnSpPr/>
      </xdr:nvCxnSpPr>
      <xdr:spPr>
        <a:xfrm>
          <a:off x="12814300" y="5361120"/>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61941</xdr:rowOff>
    </xdr:from>
    <xdr:to>
      <xdr:col>72</xdr:col>
      <xdr:colOff>38100</xdr:colOff>
      <xdr:row>38</xdr:row>
      <xdr:rowOff>163541</xdr:rowOff>
    </xdr:to>
    <xdr:sp macro="" textlink="">
      <xdr:nvSpPr>
        <xdr:cNvPr id="526" name="フローチャート: 判断 525"/>
        <xdr:cNvSpPr/>
      </xdr:nvSpPr>
      <xdr:spPr>
        <a:xfrm>
          <a:off x="13652500" y="657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154668</xdr:rowOff>
    </xdr:from>
    <xdr:ext cx="469744" cy="259045"/>
    <xdr:sp macro="" textlink="">
      <xdr:nvSpPr>
        <xdr:cNvPr id="527" name="テキスト ボックス 526"/>
        <xdr:cNvSpPr txBox="1"/>
      </xdr:nvSpPr>
      <xdr:spPr>
        <a:xfrm>
          <a:off x="13468428" y="666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142915</xdr:rowOff>
    </xdr:from>
    <xdr:to>
      <xdr:col>67</xdr:col>
      <xdr:colOff>101600</xdr:colOff>
      <xdr:row>39</xdr:row>
      <xdr:rowOff>73065</xdr:rowOff>
    </xdr:to>
    <xdr:sp macro="" textlink="">
      <xdr:nvSpPr>
        <xdr:cNvPr id="528" name="フローチャート: 判断 527"/>
        <xdr:cNvSpPr/>
      </xdr:nvSpPr>
      <xdr:spPr>
        <a:xfrm>
          <a:off x="12763500" y="665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64192</xdr:rowOff>
    </xdr:from>
    <xdr:ext cx="469744" cy="259045"/>
    <xdr:sp macro="" textlink="">
      <xdr:nvSpPr>
        <xdr:cNvPr id="529" name="テキスト ボックス 528"/>
        <xdr:cNvSpPr txBox="1"/>
      </xdr:nvSpPr>
      <xdr:spPr>
        <a:xfrm>
          <a:off x="12579428" y="675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44372</xdr:rowOff>
    </xdr:from>
    <xdr:to>
      <xdr:col>85</xdr:col>
      <xdr:colOff>177800</xdr:colOff>
      <xdr:row>36</xdr:row>
      <xdr:rowOff>145972</xdr:rowOff>
    </xdr:to>
    <xdr:sp macro="" textlink="">
      <xdr:nvSpPr>
        <xdr:cNvPr id="535" name="楕円 534"/>
        <xdr:cNvSpPr/>
      </xdr:nvSpPr>
      <xdr:spPr>
        <a:xfrm>
          <a:off x="16268700" y="62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67249</xdr:rowOff>
    </xdr:from>
    <xdr:ext cx="534377" cy="259045"/>
    <xdr:sp macro="" textlink="">
      <xdr:nvSpPr>
        <xdr:cNvPr id="536" name="災害復旧事業費該当値テキスト"/>
        <xdr:cNvSpPr txBox="1"/>
      </xdr:nvSpPr>
      <xdr:spPr>
        <a:xfrm>
          <a:off x="16370300" y="60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93619</xdr:rowOff>
    </xdr:from>
    <xdr:to>
      <xdr:col>81</xdr:col>
      <xdr:colOff>101600</xdr:colOff>
      <xdr:row>39</xdr:row>
      <xdr:rowOff>23769</xdr:rowOff>
    </xdr:to>
    <xdr:sp macro="" textlink="">
      <xdr:nvSpPr>
        <xdr:cNvPr id="537" name="楕円 536"/>
        <xdr:cNvSpPr/>
      </xdr:nvSpPr>
      <xdr:spPr>
        <a:xfrm>
          <a:off x="15430500" y="66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14896</xdr:rowOff>
    </xdr:from>
    <xdr:ext cx="469744" cy="259045"/>
    <xdr:sp macro="" textlink="">
      <xdr:nvSpPr>
        <xdr:cNvPr id="538" name="テキスト ボックス 537"/>
        <xdr:cNvSpPr txBox="1"/>
      </xdr:nvSpPr>
      <xdr:spPr>
        <a:xfrm>
          <a:off x="15246428" y="67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34216</xdr:rowOff>
    </xdr:from>
    <xdr:to>
      <xdr:col>76</xdr:col>
      <xdr:colOff>165100</xdr:colOff>
      <xdr:row>36</xdr:row>
      <xdr:rowOff>135816</xdr:rowOff>
    </xdr:to>
    <xdr:sp macro="" textlink="">
      <xdr:nvSpPr>
        <xdr:cNvPr id="539" name="楕円 538"/>
        <xdr:cNvSpPr/>
      </xdr:nvSpPr>
      <xdr:spPr>
        <a:xfrm>
          <a:off x="14541500" y="62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152343</xdr:rowOff>
    </xdr:from>
    <xdr:ext cx="534377" cy="259045"/>
    <xdr:sp macro="" textlink="">
      <xdr:nvSpPr>
        <xdr:cNvPr id="540" name="テキスト ボックス 539"/>
        <xdr:cNvSpPr txBox="1"/>
      </xdr:nvSpPr>
      <xdr:spPr>
        <a:xfrm>
          <a:off x="14325111" y="59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21953</xdr:rowOff>
    </xdr:from>
    <xdr:to>
      <xdr:col>72</xdr:col>
      <xdr:colOff>38100</xdr:colOff>
      <xdr:row>32</xdr:row>
      <xdr:rowOff>123553</xdr:rowOff>
    </xdr:to>
    <xdr:sp macro="" textlink="">
      <xdr:nvSpPr>
        <xdr:cNvPr id="541" name="楕円 540"/>
        <xdr:cNvSpPr/>
      </xdr:nvSpPr>
      <xdr:spPr>
        <a:xfrm>
          <a:off x="13652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140080</xdr:rowOff>
    </xdr:from>
    <xdr:ext cx="534377" cy="259045"/>
    <xdr:sp macro="" textlink="">
      <xdr:nvSpPr>
        <xdr:cNvPr id="542" name="テキスト ボックス 541"/>
        <xdr:cNvSpPr txBox="1"/>
      </xdr:nvSpPr>
      <xdr:spPr>
        <a:xfrm>
          <a:off x="13436111" y="528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166820</xdr:rowOff>
    </xdr:from>
    <xdr:to>
      <xdr:col>67</xdr:col>
      <xdr:colOff>101600</xdr:colOff>
      <xdr:row>31</xdr:row>
      <xdr:rowOff>96970</xdr:rowOff>
    </xdr:to>
    <xdr:sp macro="" textlink="">
      <xdr:nvSpPr>
        <xdr:cNvPr id="543" name="楕円 542"/>
        <xdr:cNvSpPr/>
      </xdr:nvSpPr>
      <xdr:spPr>
        <a:xfrm>
          <a:off x="12763500" y="53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113497</xdr:rowOff>
    </xdr:from>
    <xdr:ext cx="534377" cy="259045"/>
    <xdr:sp macro="" textlink="">
      <xdr:nvSpPr>
        <xdr:cNvPr id="544" name="テキスト ボックス 543"/>
        <xdr:cNvSpPr txBox="1"/>
      </xdr:nvSpPr>
      <xdr:spPr>
        <a:xfrm>
          <a:off x="12547111" y="508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5" name="直線コネクタ 614"/>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6"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7" name="直線コネクタ 616"/>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8"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9" name="直線コネクタ 618"/>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134858</xdr:rowOff>
    </xdr:from>
    <xdr:to>
      <xdr:col>85</xdr:col>
      <xdr:colOff>127000</xdr:colOff>
      <xdr:row>75</xdr:row>
      <xdr:rowOff>152510</xdr:rowOff>
    </xdr:to>
    <xdr:cxnSp macro="">
      <xdr:nvCxnSpPr>
        <xdr:cNvPr id="620" name="直線コネクタ 619"/>
        <xdr:cNvCxnSpPr/>
      </xdr:nvCxnSpPr>
      <xdr:spPr>
        <a:xfrm flipV="1">
          <a:off x="15481300" y="12993608"/>
          <a:ext cx="8382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21"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2" name="フローチャート: 判断 621"/>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152510</xdr:rowOff>
    </xdr:from>
    <xdr:to>
      <xdr:col>81</xdr:col>
      <xdr:colOff>50800</xdr:colOff>
      <xdr:row>76</xdr:row>
      <xdr:rowOff>17952</xdr:rowOff>
    </xdr:to>
    <xdr:cxnSp macro="">
      <xdr:nvCxnSpPr>
        <xdr:cNvPr id="623" name="直線コネクタ 622"/>
        <xdr:cNvCxnSpPr/>
      </xdr:nvCxnSpPr>
      <xdr:spPr>
        <a:xfrm flipV="1">
          <a:off x="14592300" y="13011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4" name="フローチャート: 判断 623"/>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5" name="テキスト ボックス 624"/>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17952</xdr:rowOff>
    </xdr:from>
    <xdr:to>
      <xdr:col>76</xdr:col>
      <xdr:colOff>114300</xdr:colOff>
      <xdr:row>76</xdr:row>
      <xdr:rowOff>64683</xdr:rowOff>
    </xdr:to>
    <xdr:cxnSp macro="">
      <xdr:nvCxnSpPr>
        <xdr:cNvPr id="626" name="直線コネクタ 625"/>
        <xdr:cNvCxnSpPr/>
      </xdr:nvCxnSpPr>
      <xdr:spPr>
        <a:xfrm flipV="1">
          <a:off x="13703300" y="13048152"/>
          <a:ext cx="889000" cy="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7" name="フローチャート: 判断 626"/>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8" name="テキスト ボックス 627"/>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64683</xdr:rowOff>
    </xdr:from>
    <xdr:to>
      <xdr:col>71</xdr:col>
      <xdr:colOff>177800</xdr:colOff>
      <xdr:row>76</xdr:row>
      <xdr:rowOff>83770</xdr:rowOff>
    </xdr:to>
    <xdr:cxnSp macro="">
      <xdr:nvCxnSpPr>
        <xdr:cNvPr id="629" name="直線コネクタ 628"/>
        <xdr:cNvCxnSpPr/>
      </xdr:nvCxnSpPr>
      <xdr:spPr>
        <a:xfrm flipV="1">
          <a:off x="12814300" y="13094883"/>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30" name="フローチャート: 判断 629"/>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31" name="テキスト ボックス 630"/>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2" name="フローチャート: 判断 631"/>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3" name="テキスト ボックス 632"/>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84058</xdr:rowOff>
    </xdr:from>
    <xdr:to>
      <xdr:col>85</xdr:col>
      <xdr:colOff>177800</xdr:colOff>
      <xdr:row>76</xdr:row>
      <xdr:rowOff>14208</xdr:rowOff>
    </xdr:to>
    <xdr:sp macro="" textlink="">
      <xdr:nvSpPr>
        <xdr:cNvPr id="639" name="楕円 638"/>
        <xdr:cNvSpPr/>
      </xdr:nvSpPr>
      <xdr:spPr>
        <a:xfrm>
          <a:off x="16268700" y="12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106935</xdr:rowOff>
    </xdr:from>
    <xdr:ext cx="599010" cy="259045"/>
    <xdr:sp macro="" textlink="">
      <xdr:nvSpPr>
        <xdr:cNvPr id="640" name="公債費該当値テキスト"/>
        <xdr:cNvSpPr txBox="1"/>
      </xdr:nvSpPr>
      <xdr:spPr>
        <a:xfrm>
          <a:off x="16370300" y="1279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101711</xdr:rowOff>
    </xdr:from>
    <xdr:to>
      <xdr:col>81</xdr:col>
      <xdr:colOff>101600</xdr:colOff>
      <xdr:row>76</xdr:row>
      <xdr:rowOff>31862</xdr:rowOff>
    </xdr:to>
    <xdr:sp macro="" textlink="">
      <xdr:nvSpPr>
        <xdr:cNvPr id="641" name="楕円 640"/>
        <xdr:cNvSpPr/>
      </xdr:nvSpPr>
      <xdr:spPr>
        <a:xfrm>
          <a:off x="15430500" y="12960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48388</xdr:rowOff>
    </xdr:from>
    <xdr:ext cx="599010" cy="259045"/>
    <xdr:sp macro="" textlink="">
      <xdr:nvSpPr>
        <xdr:cNvPr id="642" name="テキスト ボックス 641"/>
        <xdr:cNvSpPr txBox="1"/>
      </xdr:nvSpPr>
      <xdr:spPr>
        <a:xfrm>
          <a:off x="15181795" y="1273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138602</xdr:rowOff>
    </xdr:from>
    <xdr:to>
      <xdr:col>76</xdr:col>
      <xdr:colOff>165100</xdr:colOff>
      <xdr:row>76</xdr:row>
      <xdr:rowOff>68752</xdr:rowOff>
    </xdr:to>
    <xdr:sp macro="" textlink="">
      <xdr:nvSpPr>
        <xdr:cNvPr id="643" name="楕円 642"/>
        <xdr:cNvSpPr/>
      </xdr:nvSpPr>
      <xdr:spPr>
        <a:xfrm>
          <a:off x="14541500" y="12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85279</xdr:rowOff>
    </xdr:from>
    <xdr:ext cx="599010" cy="259045"/>
    <xdr:sp macro="" textlink="">
      <xdr:nvSpPr>
        <xdr:cNvPr id="644" name="テキスト ボックス 643"/>
        <xdr:cNvSpPr txBox="1"/>
      </xdr:nvSpPr>
      <xdr:spPr>
        <a:xfrm>
          <a:off x="14292795" y="127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13883</xdr:rowOff>
    </xdr:from>
    <xdr:to>
      <xdr:col>72</xdr:col>
      <xdr:colOff>38100</xdr:colOff>
      <xdr:row>76</xdr:row>
      <xdr:rowOff>115483</xdr:rowOff>
    </xdr:to>
    <xdr:sp macro="" textlink="">
      <xdr:nvSpPr>
        <xdr:cNvPr id="645" name="楕円 644"/>
        <xdr:cNvSpPr/>
      </xdr:nvSpPr>
      <xdr:spPr>
        <a:xfrm>
          <a:off x="13652500" y="130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132010</xdr:rowOff>
    </xdr:from>
    <xdr:ext cx="534377" cy="259045"/>
    <xdr:sp macro="" textlink="">
      <xdr:nvSpPr>
        <xdr:cNvPr id="646" name="テキスト ボックス 645"/>
        <xdr:cNvSpPr txBox="1"/>
      </xdr:nvSpPr>
      <xdr:spPr>
        <a:xfrm>
          <a:off x="13436111" y="128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32970</xdr:rowOff>
    </xdr:from>
    <xdr:to>
      <xdr:col>67</xdr:col>
      <xdr:colOff>101600</xdr:colOff>
      <xdr:row>76</xdr:row>
      <xdr:rowOff>134570</xdr:rowOff>
    </xdr:to>
    <xdr:sp macro="" textlink="">
      <xdr:nvSpPr>
        <xdr:cNvPr id="647" name="楕円 646"/>
        <xdr:cNvSpPr/>
      </xdr:nvSpPr>
      <xdr:spPr>
        <a:xfrm>
          <a:off x="12763500" y="130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151098</xdr:rowOff>
    </xdr:from>
    <xdr:ext cx="534377" cy="259045"/>
    <xdr:sp macro="" textlink="">
      <xdr:nvSpPr>
        <xdr:cNvPr id="648" name="テキスト ボックス 647"/>
        <xdr:cNvSpPr txBox="1"/>
      </xdr:nvSpPr>
      <xdr:spPr>
        <a:xfrm>
          <a:off x="12547111" y="128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70" name="直線コネクタ 669"/>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71"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2" name="直線コネクタ 671"/>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3"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4" name="直線コネクタ 673"/>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105586</xdr:rowOff>
    </xdr:from>
    <xdr:to>
      <xdr:col>85</xdr:col>
      <xdr:colOff>127000</xdr:colOff>
      <xdr:row>98</xdr:row>
      <xdr:rowOff>124541</xdr:rowOff>
    </xdr:to>
    <xdr:cxnSp macro="">
      <xdr:nvCxnSpPr>
        <xdr:cNvPr id="675" name="直線コネクタ 674"/>
        <xdr:cNvCxnSpPr/>
      </xdr:nvCxnSpPr>
      <xdr:spPr>
        <a:xfrm>
          <a:off x="15481300" y="16907686"/>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6"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7" name="フローチャート: 判断 676"/>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51479</xdr:rowOff>
    </xdr:from>
    <xdr:to>
      <xdr:col>81</xdr:col>
      <xdr:colOff>50800</xdr:colOff>
      <xdr:row>98</xdr:row>
      <xdr:rowOff>105586</xdr:rowOff>
    </xdr:to>
    <xdr:cxnSp macro="">
      <xdr:nvCxnSpPr>
        <xdr:cNvPr id="678" name="直線コネクタ 677"/>
        <xdr:cNvCxnSpPr/>
      </xdr:nvCxnSpPr>
      <xdr:spPr>
        <a:xfrm>
          <a:off x="14592300" y="16853579"/>
          <a:ext cx="889000" cy="5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9" name="フローチャート: 判断 678"/>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80" name="テキスト ボックス 679"/>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51479</xdr:rowOff>
    </xdr:from>
    <xdr:to>
      <xdr:col>76</xdr:col>
      <xdr:colOff>114300</xdr:colOff>
      <xdr:row>98</xdr:row>
      <xdr:rowOff>89505</xdr:rowOff>
    </xdr:to>
    <xdr:cxnSp macro="">
      <xdr:nvCxnSpPr>
        <xdr:cNvPr id="681" name="直線コネクタ 680"/>
        <xdr:cNvCxnSpPr/>
      </xdr:nvCxnSpPr>
      <xdr:spPr>
        <a:xfrm flipV="1">
          <a:off x="13703300" y="16853579"/>
          <a:ext cx="8890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2" name="フローチャート: 判断 681"/>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3" name="テキスト ボックス 682"/>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89505</xdr:rowOff>
    </xdr:from>
    <xdr:to>
      <xdr:col>71</xdr:col>
      <xdr:colOff>177800</xdr:colOff>
      <xdr:row>98</xdr:row>
      <xdr:rowOff>110334</xdr:rowOff>
    </xdr:to>
    <xdr:cxnSp macro="">
      <xdr:nvCxnSpPr>
        <xdr:cNvPr id="684" name="直線コネクタ 683"/>
        <xdr:cNvCxnSpPr/>
      </xdr:nvCxnSpPr>
      <xdr:spPr>
        <a:xfrm flipV="1">
          <a:off x="12814300" y="16891605"/>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5" name="フローチャート: 判断 684"/>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6" name="テキスト ボックス 685"/>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87" name="フローチャート: 判断 686"/>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88" name="テキスト ボックス 687"/>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73741</xdr:rowOff>
    </xdr:from>
    <xdr:to>
      <xdr:col>85</xdr:col>
      <xdr:colOff>177800</xdr:colOff>
      <xdr:row>99</xdr:row>
      <xdr:rowOff>3891</xdr:rowOff>
    </xdr:to>
    <xdr:sp macro="" textlink="">
      <xdr:nvSpPr>
        <xdr:cNvPr id="694" name="楕円 693"/>
        <xdr:cNvSpPr/>
      </xdr:nvSpPr>
      <xdr:spPr>
        <a:xfrm>
          <a:off x="16268700" y="168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160118</xdr:rowOff>
    </xdr:from>
    <xdr:ext cx="469744" cy="259045"/>
    <xdr:sp macro="" textlink="">
      <xdr:nvSpPr>
        <xdr:cNvPr id="695" name="積立金該当値テキスト"/>
        <xdr:cNvSpPr txBox="1"/>
      </xdr:nvSpPr>
      <xdr:spPr>
        <a:xfrm>
          <a:off x="16370300" y="1679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54786</xdr:rowOff>
    </xdr:from>
    <xdr:to>
      <xdr:col>81</xdr:col>
      <xdr:colOff>101600</xdr:colOff>
      <xdr:row>98</xdr:row>
      <xdr:rowOff>156386</xdr:rowOff>
    </xdr:to>
    <xdr:sp macro="" textlink="">
      <xdr:nvSpPr>
        <xdr:cNvPr id="696" name="楕円 695"/>
        <xdr:cNvSpPr/>
      </xdr:nvSpPr>
      <xdr:spPr>
        <a:xfrm>
          <a:off x="15430500" y="168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147513</xdr:rowOff>
    </xdr:from>
    <xdr:ext cx="534377" cy="259045"/>
    <xdr:sp macro="" textlink="">
      <xdr:nvSpPr>
        <xdr:cNvPr id="697" name="テキスト ボックス 696"/>
        <xdr:cNvSpPr txBox="1"/>
      </xdr:nvSpPr>
      <xdr:spPr>
        <a:xfrm>
          <a:off x="15214111" y="16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xdr:rowOff>
    </xdr:from>
    <xdr:to>
      <xdr:col>76</xdr:col>
      <xdr:colOff>165100</xdr:colOff>
      <xdr:row>98</xdr:row>
      <xdr:rowOff>102279</xdr:rowOff>
    </xdr:to>
    <xdr:sp macro="" textlink="">
      <xdr:nvSpPr>
        <xdr:cNvPr id="698" name="楕円 697"/>
        <xdr:cNvSpPr/>
      </xdr:nvSpPr>
      <xdr:spPr>
        <a:xfrm>
          <a:off x="14541500" y="168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93406</xdr:rowOff>
    </xdr:from>
    <xdr:ext cx="534377" cy="259045"/>
    <xdr:sp macro="" textlink="">
      <xdr:nvSpPr>
        <xdr:cNvPr id="699" name="テキスト ボックス 698"/>
        <xdr:cNvSpPr txBox="1"/>
      </xdr:nvSpPr>
      <xdr:spPr>
        <a:xfrm>
          <a:off x="14325111" y="168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38705</xdr:rowOff>
    </xdr:from>
    <xdr:to>
      <xdr:col>72</xdr:col>
      <xdr:colOff>38100</xdr:colOff>
      <xdr:row>98</xdr:row>
      <xdr:rowOff>140305</xdr:rowOff>
    </xdr:to>
    <xdr:sp macro="" textlink="">
      <xdr:nvSpPr>
        <xdr:cNvPr id="700" name="楕円 699"/>
        <xdr:cNvSpPr/>
      </xdr:nvSpPr>
      <xdr:spPr>
        <a:xfrm>
          <a:off x="13652500" y="16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131432</xdr:rowOff>
    </xdr:from>
    <xdr:ext cx="534377" cy="259045"/>
    <xdr:sp macro="" textlink="">
      <xdr:nvSpPr>
        <xdr:cNvPr id="701" name="テキスト ボックス 700"/>
        <xdr:cNvSpPr txBox="1"/>
      </xdr:nvSpPr>
      <xdr:spPr>
        <a:xfrm>
          <a:off x="13436111" y="169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59534</xdr:rowOff>
    </xdr:from>
    <xdr:to>
      <xdr:col>67</xdr:col>
      <xdr:colOff>101600</xdr:colOff>
      <xdr:row>98</xdr:row>
      <xdr:rowOff>161134</xdr:rowOff>
    </xdr:to>
    <xdr:sp macro="" textlink="">
      <xdr:nvSpPr>
        <xdr:cNvPr id="702" name="楕円 701"/>
        <xdr:cNvSpPr/>
      </xdr:nvSpPr>
      <xdr:spPr>
        <a:xfrm>
          <a:off x="12763500" y="168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152261</xdr:rowOff>
    </xdr:from>
    <xdr:ext cx="534377" cy="259045"/>
    <xdr:sp macro="" textlink="">
      <xdr:nvSpPr>
        <xdr:cNvPr id="703" name="テキスト ボックス 702"/>
        <xdr:cNvSpPr txBox="1"/>
      </xdr:nvSpPr>
      <xdr:spPr>
        <a:xfrm>
          <a:off x="12547111" y="169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5" name="直線コネクタ 724"/>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8"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9" name="直線コネクタ 728"/>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31161</xdr:rowOff>
    </xdr:from>
    <xdr:to>
      <xdr:col>116</xdr:col>
      <xdr:colOff>63500</xdr:colOff>
      <xdr:row>35</xdr:row>
      <xdr:rowOff>83830</xdr:rowOff>
    </xdr:to>
    <xdr:cxnSp macro="">
      <xdr:nvCxnSpPr>
        <xdr:cNvPr id="730" name="直線コネクタ 729"/>
        <xdr:cNvCxnSpPr/>
      </xdr:nvCxnSpPr>
      <xdr:spPr>
        <a:xfrm flipV="1">
          <a:off x="21323300" y="5689011"/>
          <a:ext cx="838200" cy="39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153967</xdr:rowOff>
    </xdr:from>
    <xdr:ext cx="469744" cy="259045"/>
    <xdr:sp macro="" textlink="">
      <xdr:nvSpPr>
        <xdr:cNvPr id="731" name="投資及び出資金平均値テキスト"/>
        <xdr:cNvSpPr txBox="1"/>
      </xdr:nvSpPr>
      <xdr:spPr>
        <a:xfrm>
          <a:off x="22212300" y="6497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2" name="フローチャート: 判断 731"/>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83830</xdr:rowOff>
    </xdr:from>
    <xdr:to>
      <xdr:col>111</xdr:col>
      <xdr:colOff>177800</xdr:colOff>
      <xdr:row>38</xdr:row>
      <xdr:rowOff>139700</xdr:rowOff>
    </xdr:to>
    <xdr:cxnSp macro="">
      <xdr:nvCxnSpPr>
        <xdr:cNvPr id="733" name="直線コネクタ 732"/>
        <xdr:cNvCxnSpPr/>
      </xdr:nvCxnSpPr>
      <xdr:spPr>
        <a:xfrm flipV="1">
          <a:off x="20434300" y="6084580"/>
          <a:ext cx="889000" cy="57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4" name="フローチャート: 判断 733"/>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5" name="テキスト ボックス 734"/>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7" name="フローチャート: 判断 736"/>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8" name="テキスト ボックス 737"/>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40" name="フローチャート: 判断 739"/>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41" name="テキスト ボックス 740"/>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33396</xdr:rowOff>
    </xdr:from>
    <xdr:to>
      <xdr:col>98</xdr:col>
      <xdr:colOff>38100</xdr:colOff>
      <xdr:row>38</xdr:row>
      <xdr:rowOff>134996</xdr:rowOff>
    </xdr:to>
    <xdr:sp macro="" textlink="">
      <xdr:nvSpPr>
        <xdr:cNvPr id="742" name="フローチャート: 判断 741"/>
        <xdr:cNvSpPr/>
      </xdr:nvSpPr>
      <xdr:spPr>
        <a:xfrm>
          <a:off x="18605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151523</xdr:rowOff>
    </xdr:from>
    <xdr:ext cx="469744" cy="259045"/>
    <xdr:sp macro="" textlink="">
      <xdr:nvSpPr>
        <xdr:cNvPr id="743" name="テキスト ボックス 742"/>
        <xdr:cNvSpPr txBox="1"/>
      </xdr:nvSpPr>
      <xdr:spPr>
        <a:xfrm>
          <a:off x="18421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151811</xdr:rowOff>
    </xdr:from>
    <xdr:to>
      <xdr:col>116</xdr:col>
      <xdr:colOff>114300</xdr:colOff>
      <xdr:row>33</xdr:row>
      <xdr:rowOff>81961</xdr:rowOff>
    </xdr:to>
    <xdr:sp macro="" textlink="">
      <xdr:nvSpPr>
        <xdr:cNvPr id="749" name="楕円 748"/>
        <xdr:cNvSpPr/>
      </xdr:nvSpPr>
      <xdr:spPr>
        <a:xfrm>
          <a:off x="22110700" y="56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3238</xdr:rowOff>
    </xdr:from>
    <xdr:ext cx="534377" cy="259045"/>
    <xdr:sp macro="" textlink="">
      <xdr:nvSpPr>
        <xdr:cNvPr id="750" name="投資及び出資金該当値テキスト"/>
        <xdr:cNvSpPr txBox="1"/>
      </xdr:nvSpPr>
      <xdr:spPr>
        <a:xfrm>
          <a:off x="22212300" y="54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33030</xdr:rowOff>
    </xdr:from>
    <xdr:to>
      <xdr:col>112</xdr:col>
      <xdr:colOff>38100</xdr:colOff>
      <xdr:row>35</xdr:row>
      <xdr:rowOff>134630</xdr:rowOff>
    </xdr:to>
    <xdr:sp macro="" textlink="">
      <xdr:nvSpPr>
        <xdr:cNvPr id="751" name="楕円 750"/>
        <xdr:cNvSpPr/>
      </xdr:nvSpPr>
      <xdr:spPr>
        <a:xfrm>
          <a:off x="21272500" y="60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151157</xdr:rowOff>
    </xdr:from>
    <xdr:ext cx="534377" cy="259045"/>
    <xdr:sp macro="" textlink="">
      <xdr:nvSpPr>
        <xdr:cNvPr id="752" name="テキスト ボックス 751"/>
        <xdr:cNvSpPr txBox="1"/>
      </xdr:nvSpPr>
      <xdr:spPr>
        <a:xfrm>
          <a:off x="21056111" y="58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2" name="テキスト ボックス 77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2" name="直線コネクタ 781"/>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5"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6" name="直線コネクタ 785"/>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100000</xdr:rowOff>
    </xdr:from>
    <xdr:to>
      <xdr:col>116</xdr:col>
      <xdr:colOff>63500</xdr:colOff>
      <xdr:row>58</xdr:row>
      <xdr:rowOff>167208</xdr:rowOff>
    </xdr:to>
    <xdr:cxnSp macro="">
      <xdr:nvCxnSpPr>
        <xdr:cNvPr id="787" name="直線コネクタ 786"/>
        <xdr:cNvCxnSpPr/>
      </xdr:nvCxnSpPr>
      <xdr:spPr>
        <a:xfrm>
          <a:off x="21323300" y="9872650"/>
          <a:ext cx="8382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8"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9" name="フローチャート: 判断 788"/>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100000</xdr:rowOff>
    </xdr:from>
    <xdr:to>
      <xdr:col>111</xdr:col>
      <xdr:colOff>177800</xdr:colOff>
      <xdr:row>57</xdr:row>
      <xdr:rowOff>105181</xdr:rowOff>
    </xdr:to>
    <xdr:cxnSp macro="">
      <xdr:nvCxnSpPr>
        <xdr:cNvPr id="790" name="直線コネクタ 789"/>
        <xdr:cNvCxnSpPr/>
      </xdr:nvCxnSpPr>
      <xdr:spPr>
        <a:xfrm flipV="1">
          <a:off x="20434300" y="9872650"/>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91" name="フローチャート: 判断 790"/>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2" name="テキスト ボックス 791"/>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98552</xdr:rowOff>
    </xdr:from>
    <xdr:to>
      <xdr:col>107</xdr:col>
      <xdr:colOff>50800</xdr:colOff>
      <xdr:row>57</xdr:row>
      <xdr:rowOff>105181</xdr:rowOff>
    </xdr:to>
    <xdr:cxnSp macro="">
      <xdr:nvCxnSpPr>
        <xdr:cNvPr id="793" name="直線コネクタ 792"/>
        <xdr:cNvCxnSpPr/>
      </xdr:nvCxnSpPr>
      <xdr:spPr>
        <a:xfrm>
          <a:off x="19545300" y="987120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4" name="フローチャート: 判断 793"/>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5" name="テキスト ボックス 794"/>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98552</xdr:rowOff>
    </xdr:from>
    <xdr:to>
      <xdr:col>102</xdr:col>
      <xdr:colOff>114300</xdr:colOff>
      <xdr:row>59</xdr:row>
      <xdr:rowOff>44450</xdr:rowOff>
    </xdr:to>
    <xdr:cxnSp macro="">
      <xdr:nvCxnSpPr>
        <xdr:cNvPr id="796" name="直線コネクタ 795"/>
        <xdr:cNvCxnSpPr/>
      </xdr:nvCxnSpPr>
      <xdr:spPr>
        <a:xfrm flipV="1">
          <a:off x="18656300" y="9871202"/>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7" name="フローチャート: 判断 796"/>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8" name="テキスト ボックス 797"/>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75870</xdr:rowOff>
    </xdr:from>
    <xdr:to>
      <xdr:col>98</xdr:col>
      <xdr:colOff>38100</xdr:colOff>
      <xdr:row>58</xdr:row>
      <xdr:rowOff>6020</xdr:rowOff>
    </xdr:to>
    <xdr:sp macro="" textlink="">
      <xdr:nvSpPr>
        <xdr:cNvPr id="799" name="フローチャート: 判断 798"/>
        <xdr:cNvSpPr/>
      </xdr:nvSpPr>
      <xdr:spPr>
        <a:xfrm>
          <a:off x="18605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22547</xdr:rowOff>
    </xdr:from>
    <xdr:ext cx="469744" cy="259045"/>
    <xdr:sp macro="" textlink="">
      <xdr:nvSpPr>
        <xdr:cNvPr id="800" name="テキスト ボックス 799"/>
        <xdr:cNvSpPr txBox="1"/>
      </xdr:nvSpPr>
      <xdr:spPr>
        <a:xfrm>
          <a:off x="18421428"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116408</xdr:rowOff>
    </xdr:from>
    <xdr:to>
      <xdr:col>116</xdr:col>
      <xdr:colOff>114300</xdr:colOff>
      <xdr:row>59</xdr:row>
      <xdr:rowOff>46558</xdr:rowOff>
    </xdr:to>
    <xdr:sp macro="" textlink="">
      <xdr:nvSpPr>
        <xdr:cNvPr id="806" name="楕円 805"/>
        <xdr:cNvSpPr/>
      </xdr:nvSpPr>
      <xdr:spPr>
        <a:xfrm>
          <a:off x="221107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31335</xdr:rowOff>
    </xdr:from>
    <xdr:ext cx="378565" cy="259045"/>
    <xdr:sp macro="" textlink="">
      <xdr:nvSpPr>
        <xdr:cNvPr id="807" name="貸付金該当値テキスト"/>
        <xdr:cNvSpPr txBox="1"/>
      </xdr:nvSpPr>
      <xdr:spPr>
        <a:xfrm>
          <a:off x="22212300" y="997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49200</xdr:rowOff>
    </xdr:from>
    <xdr:to>
      <xdr:col>112</xdr:col>
      <xdr:colOff>38100</xdr:colOff>
      <xdr:row>57</xdr:row>
      <xdr:rowOff>150800</xdr:rowOff>
    </xdr:to>
    <xdr:sp macro="" textlink="">
      <xdr:nvSpPr>
        <xdr:cNvPr id="808" name="楕円 807"/>
        <xdr:cNvSpPr/>
      </xdr:nvSpPr>
      <xdr:spPr>
        <a:xfrm>
          <a:off x="21272500" y="98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167327</xdr:rowOff>
    </xdr:from>
    <xdr:ext cx="469744" cy="259045"/>
    <xdr:sp macro="" textlink="">
      <xdr:nvSpPr>
        <xdr:cNvPr id="809" name="テキスト ボックス 808"/>
        <xdr:cNvSpPr txBox="1"/>
      </xdr:nvSpPr>
      <xdr:spPr>
        <a:xfrm>
          <a:off x="21088428" y="95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54381</xdr:rowOff>
    </xdr:from>
    <xdr:to>
      <xdr:col>107</xdr:col>
      <xdr:colOff>101600</xdr:colOff>
      <xdr:row>57</xdr:row>
      <xdr:rowOff>155981</xdr:rowOff>
    </xdr:to>
    <xdr:sp macro="" textlink="">
      <xdr:nvSpPr>
        <xdr:cNvPr id="810" name="楕円 809"/>
        <xdr:cNvSpPr/>
      </xdr:nvSpPr>
      <xdr:spPr>
        <a:xfrm>
          <a:off x="20383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1058</xdr:rowOff>
    </xdr:from>
    <xdr:ext cx="469744" cy="259045"/>
    <xdr:sp macro="" textlink="">
      <xdr:nvSpPr>
        <xdr:cNvPr id="811" name="テキスト ボックス 810"/>
        <xdr:cNvSpPr txBox="1"/>
      </xdr:nvSpPr>
      <xdr:spPr>
        <a:xfrm>
          <a:off x="20199428" y="96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47752</xdr:rowOff>
    </xdr:from>
    <xdr:to>
      <xdr:col>102</xdr:col>
      <xdr:colOff>165100</xdr:colOff>
      <xdr:row>57</xdr:row>
      <xdr:rowOff>149352</xdr:rowOff>
    </xdr:to>
    <xdr:sp macro="" textlink="">
      <xdr:nvSpPr>
        <xdr:cNvPr id="812" name="楕円 811"/>
        <xdr:cNvSpPr/>
      </xdr:nvSpPr>
      <xdr:spPr>
        <a:xfrm>
          <a:off x="19494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165879</xdr:rowOff>
    </xdr:from>
    <xdr:ext cx="469744" cy="259045"/>
    <xdr:sp macro="" textlink="">
      <xdr:nvSpPr>
        <xdr:cNvPr id="813" name="テキスト ボックス 812"/>
        <xdr:cNvSpPr txBox="1"/>
      </xdr:nvSpPr>
      <xdr:spPr>
        <a:xfrm>
          <a:off x="19310428" y="959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2" name="直線コネクタ 841"/>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3"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4" name="直線コネクタ 843"/>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5"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6" name="直線コネクタ 845"/>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136064</xdr:rowOff>
    </xdr:from>
    <xdr:to>
      <xdr:col>116</xdr:col>
      <xdr:colOff>63500</xdr:colOff>
      <xdr:row>76</xdr:row>
      <xdr:rowOff>5719</xdr:rowOff>
    </xdr:to>
    <xdr:cxnSp macro="">
      <xdr:nvCxnSpPr>
        <xdr:cNvPr id="847" name="直線コネクタ 846"/>
        <xdr:cNvCxnSpPr/>
      </xdr:nvCxnSpPr>
      <xdr:spPr>
        <a:xfrm flipV="1">
          <a:off x="21323300" y="12994814"/>
          <a:ext cx="838200" cy="4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8"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9" name="フローチャート: 判断 848"/>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29199</xdr:rowOff>
    </xdr:from>
    <xdr:to>
      <xdr:col>111</xdr:col>
      <xdr:colOff>177800</xdr:colOff>
      <xdr:row>76</xdr:row>
      <xdr:rowOff>5719</xdr:rowOff>
    </xdr:to>
    <xdr:cxnSp macro="">
      <xdr:nvCxnSpPr>
        <xdr:cNvPr id="850" name="直線コネクタ 849"/>
        <xdr:cNvCxnSpPr/>
      </xdr:nvCxnSpPr>
      <xdr:spPr>
        <a:xfrm>
          <a:off x="20434300" y="12887949"/>
          <a:ext cx="889000" cy="1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51" name="フローチャート: 判断 850"/>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2" name="テキスト ボックス 851"/>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106629</xdr:rowOff>
    </xdr:from>
    <xdr:to>
      <xdr:col>107</xdr:col>
      <xdr:colOff>50800</xdr:colOff>
      <xdr:row>75</xdr:row>
      <xdr:rowOff>29199</xdr:rowOff>
    </xdr:to>
    <xdr:cxnSp macro="">
      <xdr:nvCxnSpPr>
        <xdr:cNvPr id="853" name="直線コネクタ 852"/>
        <xdr:cNvCxnSpPr/>
      </xdr:nvCxnSpPr>
      <xdr:spPr>
        <a:xfrm>
          <a:off x="19545300" y="12793929"/>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4" name="フローチャート: 判断 853"/>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5" name="テキスト ボックス 854"/>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59625</xdr:rowOff>
    </xdr:from>
    <xdr:to>
      <xdr:col>102</xdr:col>
      <xdr:colOff>114300</xdr:colOff>
      <xdr:row>74</xdr:row>
      <xdr:rowOff>106629</xdr:rowOff>
    </xdr:to>
    <xdr:cxnSp macro="">
      <xdr:nvCxnSpPr>
        <xdr:cNvPr id="856" name="直線コネクタ 855"/>
        <xdr:cNvCxnSpPr/>
      </xdr:nvCxnSpPr>
      <xdr:spPr>
        <a:xfrm>
          <a:off x="18656300" y="12575475"/>
          <a:ext cx="889000" cy="2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7" name="フローチャート: 判断 856"/>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8" name="テキスト ボックス 857"/>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50887</xdr:rowOff>
    </xdr:from>
    <xdr:to>
      <xdr:col>98</xdr:col>
      <xdr:colOff>38100</xdr:colOff>
      <xdr:row>77</xdr:row>
      <xdr:rowOff>152487</xdr:rowOff>
    </xdr:to>
    <xdr:sp macro="" textlink="">
      <xdr:nvSpPr>
        <xdr:cNvPr id="859" name="フローチャート: 判断 858"/>
        <xdr:cNvSpPr/>
      </xdr:nvSpPr>
      <xdr:spPr>
        <a:xfrm>
          <a:off x="18605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143614</xdr:rowOff>
    </xdr:from>
    <xdr:ext cx="534377" cy="259045"/>
    <xdr:sp macro="" textlink="">
      <xdr:nvSpPr>
        <xdr:cNvPr id="860" name="テキスト ボックス 859"/>
        <xdr:cNvSpPr txBox="1"/>
      </xdr:nvSpPr>
      <xdr:spPr>
        <a:xfrm>
          <a:off x="18389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85264</xdr:rowOff>
    </xdr:from>
    <xdr:to>
      <xdr:col>116</xdr:col>
      <xdr:colOff>114300</xdr:colOff>
      <xdr:row>76</xdr:row>
      <xdr:rowOff>15413</xdr:rowOff>
    </xdr:to>
    <xdr:sp macro="" textlink="">
      <xdr:nvSpPr>
        <xdr:cNvPr id="866" name="楕円 865"/>
        <xdr:cNvSpPr/>
      </xdr:nvSpPr>
      <xdr:spPr>
        <a:xfrm>
          <a:off x="22110700" y="12944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108141</xdr:rowOff>
    </xdr:from>
    <xdr:ext cx="534377" cy="259045"/>
    <xdr:sp macro="" textlink="">
      <xdr:nvSpPr>
        <xdr:cNvPr id="867" name="繰出金該当値テキスト"/>
        <xdr:cNvSpPr txBox="1"/>
      </xdr:nvSpPr>
      <xdr:spPr>
        <a:xfrm>
          <a:off x="22212300" y="127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126368</xdr:rowOff>
    </xdr:from>
    <xdr:to>
      <xdr:col>112</xdr:col>
      <xdr:colOff>38100</xdr:colOff>
      <xdr:row>76</xdr:row>
      <xdr:rowOff>56517</xdr:rowOff>
    </xdr:to>
    <xdr:sp macro="" textlink="">
      <xdr:nvSpPr>
        <xdr:cNvPr id="868" name="楕円 867"/>
        <xdr:cNvSpPr/>
      </xdr:nvSpPr>
      <xdr:spPr>
        <a:xfrm>
          <a:off x="21272500" y="129851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73045</xdr:rowOff>
    </xdr:from>
    <xdr:ext cx="534377" cy="259045"/>
    <xdr:sp macro="" textlink="">
      <xdr:nvSpPr>
        <xdr:cNvPr id="869" name="テキスト ボックス 868"/>
        <xdr:cNvSpPr txBox="1"/>
      </xdr:nvSpPr>
      <xdr:spPr>
        <a:xfrm>
          <a:off x="21056111" y="127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149849</xdr:rowOff>
    </xdr:from>
    <xdr:to>
      <xdr:col>107</xdr:col>
      <xdr:colOff>101600</xdr:colOff>
      <xdr:row>75</xdr:row>
      <xdr:rowOff>79999</xdr:rowOff>
    </xdr:to>
    <xdr:sp macro="" textlink="">
      <xdr:nvSpPr>
        <xdr:cNvPr id="870" name="楕円 869"/>
        <xdr:cNvSpPr/>
      </xdr:nvSpPr>
      <xdr:spPr>
        <a:xfrm>
          <a:off x="20383500" y="12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96526</xdr:rowOff>
    </xdr:from>
    <xdr:ext cx="534377" cy="259045"/>
    <xdr:sp macro="" textlink="">
      <xdr:nvSpPr>
        <xdr:cNvPr id="871" name="テキスト ボックス 870"/>
        <xdr:cNvSpPr txBox="1"/>
      </xdr:nvSpPr>
      <xdr:spPr>
        <a:xfrm>
          <a:off x="20167111" y="126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55829</xdr:rowOff>
    </xdr:from>
    <xdr:to>
      <xdr:col>102</xdr:col>
      <xdr:colOff>165100</xdr:colOff>
      <xdr:row>74</xdr:row>
      <xdr:rowOff>157429</xdr:rowOff>
    </xdr:to>
    <xdr:sp macro="" textlink="">
      <xdr:nvSpPr>
        <xdr:cNvPr id="872" name="楕円 871"/>
        <xdr:cNvSpPr/>
      </xdr:nvSpPr>
      <xdr:spPr>
        <a:xfrm>
          <a:off x="19494500" y="127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2506</xdr:rowOff>
    </xdr:from>
    <xdr:ext cx="599010" cy="259045"/>
    <xdr:sp macro="" textlink="">
      <xdr:nvSpPr>
        <xdr:cNvPr id="873" name="テキスト ボックス 872"/>
        <xdr:cNvSpPr txBox="1"/>
      </xdr:nvSpPr>
      <xdr:spPr>
        <a:xfrm>
          <a:off x="19245795" y="1251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8825</xdr:rowOff>
    </xdr:from>
    <xdr:to>
      <xdr:col>98</xdr:col>
      <xdr:colOff>38100</xdr:colOff>
      <xdr:row>73</xdr:row>
      <xdr:rowOff>110425</xdr:rowOff>
    </xdr:to>
    <xdr:sp macro="" textlink="">
      <xdr:nvSpPr>
        <xdr:cNvPr id="874" name="楕円 873"/>
        <xdr:cNvSpPr/>
      </xdr:nvSpPr>
      <xdr:spPr>
        <a:xfrm>
          <a:off x="18605500" y="12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126952</xdr:rowOff>
    </xdr:from>
    <xdr:ext cx="599010" cy="259045"/>
    <xdr:sp macro="" textlink="">
      <xdr:nvSpPr>
        <xdr:cNvPr id="875" name="テキスト ボックス 874"/>
        <xdr:cNvSpPr txBox="1"/>
      </xdr:nvSpPr>
      <xdr:spPr>
        <a:xfrm>
          <a:off x="18356795" y="1229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7" name="テキスト ボックス 89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9" name="直線コネクタ 89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6" name="フローチャート: 判断 90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6" name="フローチャート: 判断 915"/>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7" name="テキスト ボックス 916"/>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778,342</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138,765</a:t>
          </a:r>
          <a:r>
            <a:rPr kumimoji="1" lang="ja-JP" altLang="en-US" sz="1200">
              <a:latin typeface="ＭＳ Ｐゴシック" panose="020B0600070205080204" pitchFamily="50" charset="-128"/>
              <a:ea typeface="ＭＳ Ｐゴシック" panose="020B0600070205080204" pitchFamily="50" charset="-128"/>
            </a:rPr>
            <a:t>円であり、平成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た。今後は、引き続き勧奨退職制度の推進や、技能労務職員と民間の老人保健施設へ派遣している医療職員（看護師）の退職不補充、業務の民間委託の推進を実施することで、一層の定員管理に努め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122,330</a:t>
          </a:r>
          <a:r>
            <a:rPr kumimoji="1" lang="ja-JP" altLang="en-US" sz="1200">
              <a:latin typeface="ＭＳ Ｐゴシック" panose="020B0600070205080204" pitchFamily="50" charset="-128"/>
              <a:ea typeface="ＭＳ Ｐゴシック" panose="020B0600070205080204" pitchFamily="50" charset="-128"/>
            </a:rPr>
            <a:t>円であり、当町の地勢上の理由等により従来高い水準にあったが、公債費削減の観点から近年その抑制を図っている。今後も、選択と集中により当町の財政規模を勘案つつ、実施事業を十分精査する必要がある。</a:t>
          </a:r>
        </a:p>
        <a:p>
          <a:r>
            <a:rPr kumimoji="1" lang="ja-JP" altLang="en-US" sz="1200">
              <a:latin typeface="ＭＳ Ｐゴシック" panose="020B0600070205080204" pitchFamily="50" charset="-128"/>
              <a:ea typeface="ＭＳ Ｐゴシック" panose="020B0600070205080204" pitchFamily="50" charset="-128"/>
            </a:rPr>
            <a:t>　公債費は住民一人当たり</a:t>
          </a:r>
          <a:r>
            <a:rPr kumimoji="1" lang="en-US" altLang="ja-JP" sz="1200">
              <a:latin typeface="ＭＳ Ｐゴシック" panose="020B0600070205080204" pitchFamily="50" charset="-128"/>
              <a:ea typeface="ＭＳ Ｐゴシック" panose="020B0600070205080204" pitchFamily="50" charset="-128"/>
            </a:rPr>
            <a:t>113,559</a:t>
          </a:r>
          <a:r>
            <a:rPr kumimoji="1" lang="ja-JP" altLang="en-US" sz="12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年度が公債費のピーク期間と見込まれ、今後厳しい財政運営となることが予想されるため、緊急性と住民のニーズを把握した事業の選択と集中により、計画的な町債発行に努める必要がある。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9,283
362.86
7,457,492
7,304,735
130,958
4,650,923
8,778,447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19939</xdr:rowOff>
    </xdr:from>
    <xdr:to>
      <xdr:col>24</xdr:col>
      <xdr:colOff>63500</xdr:colOff>
      <xdr:row>38</xdr:row>
      <xdr:rowOff>70231</xdr:rowOff>
    </xdr:to>
    <xdr:cxnSp macro="">
      <xdr:nvCxnSpPr>
        <xdr:cNvPr id="61" name="直線コネクタ 60"/>
        <xdr:cNvCxnSpPr/>
      </xdr:nvCxnSpPr>
      <xdr:spPr>
        <a:xfrm flipV="1">
          <a:off x="3797300" y="6535039"/>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33528</xdr:rowOff>
    </xdr:from>
    <xdr:to>
      <xdr:col>19</xdr:col>
      <xdr:colOff>177800</xdr:colOff>
      <xdr:row>38</xdr:row>
      <xdr:rowOff>70231</xdr:rowOff>
    </xdr:to>
    <xdr:cxnSp macro="">
      <xdr:nvCxnSpPr>
        <xdr:cNvPr id="64" name="直線コネクタ 63"/>
        <xdr:cNvCxnSpPr/>
      </xdr:nvCxnSpPr>
      <xdr:spPr>
        <a:xfrm>
          <a:off x="2908300" y="6548628"/>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125476</xdr:rowOff>
    </xdr:from>
    <xdr:to>
      <xdr:col>15</xdr:col>
      <xdr:colOff>50800</xdr:colOff>
      <xdr:row>38</xdr:row>
      <xdr:rowOff>33528</xdr:rowOff>
    </xdr:to>
    <xdr:cxnSp macro="">
      <xdr:nvCxnSpPr>
        <xdr:cNvPr id="67" name="直線コネクタ 66"/>
        <xdr:cNvCxnSpPr/>
      </xdr:nvCxnSpPr>
      <xdr:spPr>
        <a:xfrm>
          <a:off x="2019300" y="646912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125476</xdr:rowOff>
    </xdr:from>
    <xdr:to>
      <xdr:col>10</xdr:col>
      <xdr:colOff>114300</xdr:colOff>
      <xdr:row>37</xdr:row>
      <xdr:rowOff>156464</xdr:rowOff>
    </xdr:to>
    <xdr:cxnSp macro="">
      <xdr:nvCxnSpPr>
        <xdr:cNvPr id="70" name="直線コネクタ 69"/>
        <xdr:cNvCxnSpPr/>
      </xdr:nvCxnSpPr>
      <xdr:spPr>
        <a:xfrm flipV="1">
          <a:off x="1130300" y="6469126"/>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7874</xdr:rowOff>
    </xdr:from>
    <xdr:to>
      <xdr:col>6</xdr:col>
      <xdr:colOff>38100</xdr:colOff>
      <xdr:row>38</xdr:row>
      <xdr:rowOff>109474</xdr:rowOff>
    </xdr:to>
    <xdr:sp macro="" textlink="">
      <xdr:nvSpPr>
        <xdr:cNvPr id="73" name="フローチャート: 判断 72"/>
        <xdr:cNvSpPr/>
      </xdr:nvSpPr>
      <xdr:spPr>
        <a:xfrm>
          <a:off x="1079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100601</xdr:rowOff>
    </xdr:from>
    <xdr:ext cx="469744" cy="259045"/>
    <xdr:sp macro="" textlink="">
      <xdr:nvSpPr>
        <xdr:cNvPr id="74" name="テキスト ボックス 73"/>
        <xdr:cNvSpPr txBox="1"/>
      </xdr:nvSpPr>
      <xdr:spPr>
        <a:xfrm>
          <a:off x="895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140589</xdr:rowOff>
    </xdr:from>
    <xdr:to>
      <xdr:col>24</xdr:col>
      <xdr:colOff>114300</xdr:colOff>
      <xdr:row>38</xdr:row>
      <xdr:rowOff>70739</xdr:rowOff>
    </xdr:to>
    <xdr:sp macro="" textlink="">
      <xdr:nvSpPr>
        <xdr:cNvPr id="80" name="楕円 79"/>
        <xdr:cNvSpPr/>
      </xdr:nvSpPr>
      <xdr:spPr>
        <a:xfrm>
          <a:off x="4584700" y="6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119016</xdr:rowOff>
    </xdr:from>
    <xdr:ext cx="469744" cy="259045"/>
    <xdr:sp macro="" textlink="">
      <xdr:nvSpPr>
        <xdr:cNvPr id="81" name="議会費該当値テキスト"/>
        <xdr:cNvSpPr txBox="1"/>
      </xdr:nvSpPr>
      <xdr:spPr>
        <a:xfrm>
          <a:off x="4686300" y="64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19431</xdr:rowOff>
    </xdr:from>
    <xdr:to>
      <xdr:col>20</xdr:col>
      <xdr:colOff>38100</xdr:colOff>
      <xdr:row>38</xdr:row>
      <xdr:rowOff>121031</xdr:rowOff>
    </xdr:to>
    <xdr:sp macro="" textlink="">
      <xdr:nvSpPr>
        <xdr:cNvPr id="82" name="楕円 81"/>
        <xdr:cNvSpPr/>
      </xdr:nvSpPr>
      <xdr:spPr>
        <a:xfrm>
          <a:off x="3746500" y="65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112158</xdr:rowOff>
    </xdr:from>
    <xdr:ext cx="469744" cy="259045"/>
    <xdr:sp macro="" textlink="">
      <xdr:nvSpPr>
        <xdr:cNvPr id="83" name="テキスト ボックス 82"/>
        <xdr:cNvSpPr txBox="1"/>
      </xdr:nvSpPr>
      <xdr:spPr>
        <a:xfrm>
          <a:off x="3562428" y="662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154178</xdr:rowOff>
    </xdr:from>
    <xdr:to>
      <xdr:col>15</xdr:col>
      <xdr:colOff>101600</xdr:colOff>
      <xdr:row>38</xdr:row>
      <xdr:rowOff>84328</xdr:rowOff>
    </xdr:to>
    <xdr:sp macro="" textlink="">
      <xdr:nvSpPr>
        <xdr:cNvPr id="84" name="楕円 83"/>
        <xdr:cNvSpPr/>
      </xdr:nvSpPr>
      <xdr:spPr>
        <a:xfrm>
          <a:off x="28575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75455</xdr:rowOff>
    </xdr:from>
    <xdr:ext cx="469744" cy="259045"/>
    <xdr:sp macro="" textlink="">
      <xdr:nvSpPr>
        <xdr:cNvPr id="85" name="テキスト ボックス 84"/>
        <xdr:cNvSpPr txBox="1"/>
      </xdr:nvSpPr>
      <xdr:spPr>
        <a:xfrm>
          <a:off x="2673428" y="65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74676</xdr:rowOff>
    </xdr:from>
    <xdr:to>
      <xdr:col>10</xdr:col>
      <xdr:colOff>165100</xdr:colOff>
      <xdr:row>38</xdr:row>
      <xdr:rowOff>4826</xdr:rowOff>
    </xdr:to>
    <xdr:sp macro="" textlink="">
      <xdr:nvSpPr>
        <xdr:cNvPr id="86" name="楕円 85"/>
        <xdr:cNvSpPr/>
      </xdr:nvSpPr>
      <xdr:spPr>
        <a:xfrm>
          <a:off x="1968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167403</xdr:rowOff>
    </xdr:from>
    <xdr:ext cx="469744" cy="259045"/>
    <xdr:sp macro="" textlink="">
      <xdr:nvSpPr>
        <xdr:cNvPr id="87" name="テキスト ボックス 86"/>
        <xdr:cNvSpPr txBox="1"/>
      </xdr:nvSpPr>
      <xdr:spPr>
        <a:xfrm>
          <a:off x="1784428"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105664</xdr:rowOff>
    </xdr:from>
    <xdr:to>
      <xdr:col>6</xdr:col>
      <xdr:colOff>38100</xdr:colOff>
      <xdr:row>38</xdr:row>
      <xdr:rowOff>35814</xdr:rowOff>
    </xdr:to>
    <xdr:sp macro="" textlink="">
      <xdr:nvSpPr>
        <xdr:cNvPr id="88" name="楕円 87"/>
        <xdr:cNvSpPr/>
      </xdr:nvSpPr>
      <xdr:spPr>
        <a:xfrm>
          <a:off x="1079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52341</xdr:rowOff>
    </xdr:from>
    <xdr:ext cx="469744" cy="259045"/>
    <xdr:sp macro="" textlink="">
      <xdr:nvSpPr>
        <xdr:cNvPr id="89" name="テキスト ボックス 88"/>
        <xdr:cNvSpPr txBox="1"/>
      </xdr:nvSpPr>
      <xdr:spPr>
        <a:xfrm>
          <a:off x="895428"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96382</xdr:rowOff>
    </xdr:from>
    <xdr:to>
      <xdr:col>24</xdr:col>
      <xdr:colOff>63500</xdr:colOff>
      <xdr:row>58</xdr:row>
      <xdr:rowOff>105687</xdr:rowOff>
    </xdr:to>
    <xdr:cxnSp macro="">
      <xdr:nvCxnSpPr>
        <xdr:cNvPr id="118" name="直線コネクタ 117"/>
        <xdr:cNvCxnSpPr/>
      </xdr:nvCxnSpPr>
      <xdr:spPr>
        <a:xfrm>
          <a:off x="3797300" y="10040482"/>
          <a:ext cx="8382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74719</xdr:rowOff>
    </xdr:from>
    <xdr:to>
      <xdr:col>19</xdr:col>
      <xdr:colOff>177800</xdr:colOff>
      <xdr:row>58</xdr:row>
      <xdr:rowOff>96382</xdr:rowOff>
    </xdr:to>
    <xdr:cxnSp macro="">
      <xdr:nvCxnSpPr>
        <xdr:cNvPr id="121" name="直線コネクタ 120"/>
        <xdr:cNvCxnSpPr/>
      </xdr:nvCxnSpPr>
      <xdr:spPr>
        <a:xfrm>
          <a:off x="2908300" y="10018819"/>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74719</xdr:rowOff>
    </xdr:from>
    <xdr:to>
      <xdr:col>15</xdr:col>
      <xdr:colOff>50800</xdr:colOff>
      <xdr:row>58</xdr:row>
      <xdr:rowOff>92382</xdr:rowOff>
    </xdr:to>
    <xdr:cxnSp macro="">
      <xdr:nvCxnSpPr>
        <xdr:cNvPr id="124" name="直線コネクタ 123"/>
        <xdr:cNvCxnSpPr/>
      </xdr:nvCxnSpPr>
      <xdr:spPr>
        <a:xfrm flipV="1">
          <a:off x="2019300" y="10018819"/>
          <a:ext cx="889000" cy="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92382</xdr:rowOff>
    </xdr:from>
    <xdr:to>
      <xdr:col>10</xdr:col>
      <xdr:colOff>114300</xdr:colOff>
      <xdr:row>58</xdr:row>
      <xdr:rowOff>93661</xdr:rowOff>
    </xdr:to>
    <xdr:cxnSp macro="">
      <xdr:nvCxnSpPr>
        <xdr:cNvPr id="127" name="直線コネクタ 126"/>
        <xdr:cNvCxnSpPr/>
      </xdr:nvCxnSpPr>
      <xdr:spPr>
        <a:xfrm flipV="1">
          <a:off x="1130300" y="10036482"/>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54887</xdr:rowOff>
    </xdr:from>
    <xdr:to>
      <xdr:col>24</xdr:col>
      <xdr:colOff>114300</xdr:colOff>
      <xdr:row>58</xdr:row>
      <xdr:rowOff>156487</xdr:rowOff>
    </xdr:to>
    <xdr:sp macro="" textlink="">
      <xdr:nvSpPr>
        <xdr:cNvPr id="137" name="楕円 136"/>
        <xdr:cNvSpPr/>
      </xdr:nvSpPr>
      <xdr:spPr>
        <a:xfrm>
          <a:off x="4584700" y="99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141264</xdr:rowOff>
    </xdr:from>
    <xdr:ext cx="534377" cy="259045"/>
    <xdr:sp macro="" textlink="">
      <xdr:nvSpPr>
        <xdr:cNvPr id="138" name="総務費該当値テキスト"/>
        <xdr:cNvSpPr txBox="1"/>
      </xdr:nvSpPr>
      <xdr:spPr>
        <a:xfrm>
          <a:off x="4686300" y="99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45582</xdr:rowOff>
    </xdr:from>
    <xdr:to>
      <xdr:col>20</xdr:col>
      <xdr:colOff>38100</xdr:colOff>
      <xdr:row>58</xdr:row>
      <xdr:rowOff>147182</xdr:rowOff>
    </xdr:to>
    <xdr:sp macro="" textlink="">
      <xdr:nvSpPr>
        <xdr:cNvPr id="139" name="楕円 138"/>
        <xdr:cNvSpPr/>
      </xdr:nvSpPr>
      <xdr:spPr>
        <a:xfrm>
          <a:off x="3746500" y="99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138309</xdr:rowOff>
    </xdr:from>
    <xdr:ext cx="534377" cy="259045"/>
    <xdr:sp macro="" textlink="">
      <xdr:nvSpPr>
        <xdr:cNvPr id="140" name="テキスト ボックス 139"/>
        <xdr:cNvSpPr txBox="1"/>
      </xdr:nvSpPr>
      <xdr:spPr>
        <a:xfrm>
          <a:off x="3530111" y="100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23919</xdr:rowOff>
    </xdr:from>
    <xdr:to>
      <xdr:col>15</xdr:col>
      <xdr:colOff>101600</xdr:colOff>
      <xdr:row>58</xdr:row>
      <xdr:rowOff>125519</xdr:rowOff>
    </xdr:to>
    <xdr:sp macro="" textlink="">
      <xdr:nvSpPr>
        <xdr:cNvPr id="141" name="楕円 140"/>
        <xdr:cNvSpPr/>
      </xdr:nvSpPr>
      <xdr:spPr>
        <a:xfrm>
          <a:off x="28575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116646</xdr:rowOff>
    </xdr:from>
    <xdr:ext cx="599010" cy="259045"/>
    <xdr:sp macro="" textlink="">
      <xdr:nvSpPr>
        <xdr:cNvPr id="142" name="テキスト ボックス 141"/>
        <xdr:cNvSpPr txBox="1"/>
      </xdr:nvSpPr>
      <xdr:spPr>
        <a:xfrm>
          <a:off x="2608795" y="1006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41582</xdr:rowOff>
    </xdr:from>
    <xdr:to>
      <xdr:col>10</xdr:col>
      <xdr:colOff>165100</xdr:colOff>
      <xdr:row>58</xdr:row>
      <xdr:rowOff>143182</xdr:rowOff>
    </xdr:to>
    <xdr:sp macro="" textlink="">
      <xdr:nvSpPr>
        <xdr:cNvPr id="143" name="楕円 142"/>
        <xdr:cNvSpPr/>
      </xdr:nvSpPr>
      <xdr:spPr>
        <a:xfrm>
          <a:off x="1968500" y="99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134309</xdr:rowOff>
    </xdr:from>
    <xdr:ext cx="534377" cy="259045"/>
    <xdr:sp macro="" textlink="">
      <xdr:nvSpPr>
        <xdr:cNvPr id="144" name="テキスト ボックス 143"/>
        <xdr:cNvSpPr txBox="1"/>
      </xdr:nvSpPr>
      <xdr:spPr>
        <a:xfrm>
          <a:off x="1752111" y="1007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42861</xdr:rowOff>
    </xdr:from>
    <xdr:to>
      <xdr:col>6</xdr:col>
      <xdr:colOff>38100</xdr:colOff>
      <xdr:row>58</xdr:row>
      <xdr:rowOff>144461</xdr:rowOff>
    </xdr:to>
    <xdr:sp macro="" textlink="">
      <xdr:nvSpPr>
        <xdr:cNvPr id="145" name="楕円 144"/>
        <xdr:cNvSpPr/>
      </xdr:nvSpPr>
      <xdr:spPr>
        <a:xfrm>
          <a:off x="1079500" y="9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135588</xdr:rowOff>
    </xdr:from>
    <xdr:ext cx="534377" cy="259045"/>
    <xdr:sp macro="" textlink="">
      <xdr:nvSpPr>
        <xdr:cNvPr id="146" name="テキスト ボックス 145"/>
        <xdr:cNvSpPr txBox="1"/>
      </xdr:nvSpPr>
      <xdr:spPr>
        <a:xfrm>
          <a:off x="863111" y="100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31627</xdr:rowOff>
    </xdr:from>
    <xdr:to>
      <xdr:col>24</xdr:col>
      <xdr:colOff>63500</xdr:colOff>
      <xdr:row>72</xdr:row>
      <xdr:rowOff>76182</xdr:rowOff>
    </xdr:to>
    <xdr:cxnSp macro="">
      <xdr:nvCxnSpPr>
        <xdr:cNvPr id="178" name="直線コネクタ 177"/>
        <xdr:cNvCxnSpPr/>
      </xdr:nvCxnSpPr>
      <xdr:spPr>
        <a:xfrm flipV="1">
          <a:off x="3797300" y="12376027"/>
          <a:ext cx="838200" cy="4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76182</xdr:rowOff>
    </xdr:from>
    <xdr:to>
      <xdr:col>19</xdr:col>
      <xdr:colOff>177800</xdr:colOff>
      <xdr:row>73</xdr:row>
      <xdr:rowOff>121336</xdr:rowOff>
    </xdr:to>
    <xdr:cxnSp macro="">
      <xdr:nvCxnSpPr>
        <xdr:cNvPr id="181" name="直線コネクタ 180"/>
        <xdr:cNvCxnSpPr/>
      </xdr:nvCxnSpPr>
      <xdr:spPr>
        <a:xfrm flipV="1">
          <a:off x="2908300" y="12420582"/>
          <a:ext cx="889000" cy="2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121336</xdr:rowOff>
    </xdr:from>
    <xdr:to>
      <xdr:col>15</xdr:col>
      <xdr:colOff>50800</xdr:colOff>
      <xdr:row>74</xdr:row>
      <xdr:rowOff>83519</xdr:rowOff>
    </xdr:to>
    <xdr:cxnSp macro="">
      <xdr:nvCxnSpPr>
        <xdr:cNvPr id="184" name="直線コネクタ 183"/>
        <xdr:cNvCxnSpPr/>
      </xdr:nvCxnSpPr>
      <xdr:spPr>
        <a:xfrm flipV="1">
          <a:off x="2019300" y="12637186"/>
          <a:ext cx="8890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83519</xdr:rowOff>
    </xdr:from>
    <xdr:to>
      <xdr:col>10</xdr:col>
      <xdr:colOff>114300</xdr:colOff>
      <xdr:row>75</xdr:row>
      <xdr:rowOff>8081</xdr:rowOff>
    </xdr:to>
    <xdr:cxnSp macro="">
      <xdr:nvCxnSpPr>
        <xdr:cNvPr id="187" name="直線コネクタ 186"/>
        <xdr:cNvCxnSpPr/>
      </xdr:nvCxnSpPr>
      <xdr:spPr>
        <a:xfrm flipV="1">
          <a:off x="1130300" y="1277081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0" name="フローチャート: 判断 189"/>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112743</xdr:rowOff>
    </xdr:from>
    <xdr:ext cx="599010" cy="259045"/>
    <xdr:sp macro="" textlink="">
      <xdr:nvSpPr>
        <xdr:cNvPr id="191" name="テキスト ボックス 190"/>
        <xdr:cNvSpPr txBox="1"/>
      </xdr:nvSpPr>
      <xdr:spPr>
        <a:xfrm>
          <a:off x="830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152277</xdr:rowOff>
    </xdr:from>
    <xdr:to>
      <xdr:col>24</xdr:col>
      <xdr:colOff>114300</xdr:colOff>
      <xdr:row>72</xdr:row>
      <xdr:rowOff>82427</xdr:rowOff>
    </xdr:to>
    <xdr:sp macro="" textlink="">
      <xdr:nvSpPr>
        <xdr:cNvPr id="197" name="楕円 196"/>
        <xdr:cNvSpPr/>
      </xdr:nvSpPr>
      <xdr:spPr>
        <a:xfrm>
          <a:off x="4584700" y="123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3704</xdr:rowOff>
    </xdr:from>
    <xdr:ext cx="599010" cy="259045"/>
    <xdr:sp macro="" textlink="">
      <xdr:nvSpPr>
        <xdr:cNvPr id="198" name="民生費該当値テキスト"/>
        <xdr:cNvSpPr txBox="1"/>
      </xdr:nvSpPr>
      <xdr:spPr>
        <a:xfrm>
          <a:off x="4686300" y="121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25382</xdr:rowOff>
    </xdr:from>
    <xdr:to>
      <xdr:col>20</xdr:col>
      <xdr:colOff>38100</xdr:colOff>
      <xdr:row>72</xdr:row>
      <xdr:rowOff>126982</xdr:rowOff>
    </xdr:to>
    <xdr:sp macro="" textlink="">
      <xdr:nvSpPr>
        <xdr:cNvPr id="199" name="楕円 198"/>
        <xdr:cNvSpPr/>
      </xdr:nvSpPr>
      <xdr:spPr>
        <a:xfrm>
          <a:off x="3746500" y="123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143509</xdr:rowOff>
    </xdr:from>
    <xdr:ext cx="599010" cy="259045"/>
    <xdr:sp macro="" textlink="">
      <xdr:nvSpPr>
        <xdr:cNvPr id="200" name="テキスト ボックス 199"/>
        <xdr:cNvSpPr txBox="1"/>
      </xdr:nvSpPr>
      <xdr:spPr>
        <a:xfrm>
          <a:off x="3497795" y="1214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70536</xdr:rowOff>
    </xdr:from>
    <xdr:to>
      <xdr:col>15</xdr:col>
      <xdr:colOff>101600</xdr:colOff>
      <xdr:row>74</xdr:row>
      <xdr:rowOff>686</xdr:rowOff>
    </xdr:to>
    <xdr:sp macro="" textlink="">
      <xdr:nvSpPr>
        <xdr:cNvPr id="201" name="楕円 200"/>
        <xdr:cNvSpPr/>
      </xdr:nvSpPr>
      <xdr:spPr>
        <a:xfrm>
          <a:off x="2857500" y="12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17213</xdr:rowOff>
    </xdr:from>
    <xdr:ext cx="599010" cy="259045"/>
    <xdr:sp macro="" textlink="">
      <xdr:nvSpPr>
        <xdr:cNvPr id="202" name="テキスト ボックス 201"/>
        <xdr:cNvSpPr txBox="1"/>
      </xdr:nvSpPr>
      <xdr:spPr>
        <a:xfrm>
          <a:off x="2608795" y="123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32719</xdr:rowOff>
    </xdr:from>
    <xdr:to>
      <xdr:col>10</xdr:col>
      <xdr:colOff>165100</xdr:colOff>
      <xdr:row>74</xdr:row>
      <xdr:rowOff>134319</xdr:rowOff>
    </xdr:to>
    <xdr:sp macro="" textlink="">
      <xdr:nvSpPr>
        <xdr:cNvPr id="203" name="楕円 202"/>
        <xdr:cNvSpPr/>
      </xdr:nvSpPr>
      <xdr:spPr>
        <a:xfrm>
          <a:off x="1968500" y="127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150846</xdr:rowOff>
    </xdr:from>
    <xdr:ext cx="599010" cy="259045"/>
    <xdr:sp macro="" textlink="">
      <xdr:nvSpPr>
        <xdr:cNvPr id="204" name="テキスト ボックス 203"/>
        <xdr:cNvSpPr txBox="1"/>
      </xdr:nvSpPr>
      <xdr:spPr>
        <a:xfrm>
          <a:off x="1719795" y="1249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128731</xdr:rowOff>
    </xdr:from>
    <xdr:to>
      <xdr:col>6</xdr:col>
      <xdr:colOff>38100</xdr:colOff>
      <xdr:row>75</xdr:row>
      <xdr:rowOff>58881</xdr:rowOff>
    </xdr:to>
    <xdr:sp macro="" textlink="">
      <xdr:nvSpPr>
        <xdr:cNvPr id="205" name="楕円 204"/>
        <xdr:cNvSpPr/>
      </xdr:nvSpPr>
      <xdr:spPr>
        <a:xfrm>
          <a:off x="1079500" y="128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75408</xdr:rowOff>
    </xdr:from>
    <xdr:ext cx="599010" cy="259045"/>
    <xdr:sp macro="" textlink="">
      <xdr:nvSpPr>
        <xdr:cNvPr id="206" name="テキスト ボックス 205"/>
        <xdr:cNvSpPr txBox="1"/>
      </xdr:nvSpPr>
      <xdr:spPr>
        <a:xfrm>
          <a:off x="830795" y="125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161367</xdr:rowOff>
    </xdr:from>
    <xdr:to>
      <xdr:col>24</xdr:col>
      <xdr:colOff>63500</xdr:colOff>
      <xdr:row>98</xdr:row>
      <xdr:rowOff>13266</xdr:rowOff>
    </xdr:to>
    <xdr:cxnSp macro="">
      <xdr:nvCxnSpPr>
        <xdr:cNvPr id="235" name="直線コネクタ 234"/>
        <xdr:cNvCxnSpPr/>
      </xdr:nvCxnSpPr>
      <xdr:spPr>
        <a:xfrm flipV="1">
          <a:off x="3797300" y="16792017"/>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13266</xdr:rowOff>
    </xdr:from>
    <xdr:to>
      <xdr:col>19</xdr:col>
      <xdr:colOff>177800</xdr:colOff>
      <xdr:row>98</xdr:row>
      <xdr:rowOff>16523</xdr:rowOff>
    </xdr:to>
    <xdr:cxnSp macro="">
      <xdr:nvCxnSpPr>
        <xdr:cNvPr id="238" name="直線コネクタ 237"/>
        <xdr:cNvCxnSpPr/>
      </xdr:nvCxnSpPr>
      <xdr:spPr>
        <a:xfrm flipV="1">
          <a:off x="2908300" y="16815366"/>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13334</xdr:rowOff>
    </xdr:from>
    <xdr:to>
      <xdr:col>15</xdr:col>
      <xdr:colOff>50800</xdr:colOff>
      <xdr:row>98</xdr:row>
      <xdr:rowOff>16523</xdr:rowOff>
    </xdr:to>
    <xdr:cxnSp macro="">
      <xdr:nvCxnSpPr>
        <xdr:cNvPr id="241" name="直線コネクタ 240"/>
        <xdr:cNvCxnSpPr/>
      </xdr:nvCxnSpPr>
      <xdr:spPr>
        <a:xfrm>
          <a:off x="2019300" y="1681543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75625</xdr:rowOff>
    </xdr:from>
    <xdr:to>
      <xdr:col>10</xdr:col>
      <xdr:colOff>114300</xdr:colOff>
      <xdr:row>98</xdr:row>
      <xdr:rowOff>13334</xdr:rowOff>
    </xdr:to>
    <xdr:cxnSp macro="">
      <xdr:nvCxnSpPr>
        <xdr:cNvPr id="244" name="直線コネクタ 243"/>
        <xdr:cNvCxnSpPr/>
      </xdr:nvCxnSpPr>
      <xdr:spPr>
        <a:xfrm>
          <a:off x="1130300" y="16534825"/>
          <a:ext cx="889000" cy="2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7" name="フローチャート: 判断 246"/>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157337</xdr:rowOff>
    </xdr:from>
    <xdr:ext cx="534377" cy="259045"/>
    <xdr:sp macro="" textlink="">
      <xdr:nvSpPr>
        <xdr:cNvPr id="248" name="テキスト ボックス 247"/>
        <xdr:cNvSpPr txBox="1"/>
      </xdr:nvSpPr>
      <xdr:spPr>
        <a:xfrm>
          <a:off x="863111" y="169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110567</xdr:rowOff>
    </xdr:from>
    <xdr:to>
      <xdr:col>24</xdr:col>
      <xdr:colOff>114300</xdr:colOff>
      <xdr:row>98</xdr:row>
      <xdr:rowOff>40717</xdr:rowOff>
    </xdr:to>
    <xdr:sp macro="" textlink="">
      <xdr:nvSpPr>
        <xdr:cNvPr id="254" name="楕円 253"/>
        <xdr:cNvSpPr/>
      </xdr:nvSpPr>
      <xdr:spPr>
        <a:xfrm>
          <a:off x="45847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133444</xdr:rowOff>
    </xdr:from>
    <xdr:ext cx="599010" cy="259045"/>
    <xdr:sp macro="" textlink="">
      <xdr:nvSpPr>
        <xdr:cNvPr id="255" name="衛生費該当値テキスト"/>
        <xdr:cNvSpPr txBox="1"/>
      </xdr:nvSpPr>
      <xdr:spPr>
        <a:xfrm>
          <a:off x="4686300" y="1659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133916</xdr:rowOff>
    </xdr:from>
    <xdr:to>
      <xdr:col>20</xdr:col>
      <xdr:colOff>38100</xdr:colOff>
      <xdr:row>98</xdr:row>
      <xdr:rowOff>64066</xdr:rowOff>
    </xdr:to>
    <xdr:sp macro="" textlink="">
      <xdr:nvSpPr>
        <xdr:cNvPr id="256" name="楕円 255"/>
        <xdr:cNvSpPr/>
      </xdr:nvSpPr>
      <xdr:spPr>
        <a:xfrm>
          <a:off x="3746500" y="16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80593</xdr:rowOff>
    </xdr:from>
    <xdr:ext cx="599010" cy="259045"/>
    <xdr:sp macro="" textlink="">
      <xdr:nvSpPr>
        <xdr:cNvPr id="257" name="テキスト ボックス 256"/>
        <xdr:cNvSpPr txBox="1"/>
      </xdr:nvSpPr>
      <xdr:spPr>
        <a:xfrm>
          <a:off x="3497795" y="1653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137173</xdr:rowOff>
    </xdr:from>
    <xdr:to>
      <xdr:col>15</xdr:col>
      <xdr:colOff>101600</xdr:colOff>
      <xdr:row>98</xdr:row>
      <xdr:rowOff>67323</xdr:rowOff>
    </xdr:to>
    <xdr:sp macro="" textlink="">
      <xdr:nvSpPr>
        <xdr:cNvPr id="258" name="楕円 257"/>
        <xdr:cNvSpPr/>
      </xdr:nvSpPr>
      <xdr:spPr>
        <a:xfrm>
          <a:off x="2857500" y="167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83850</xdr:rowOff>
    </xdr:from>
    <xdr:ext cx="599010" cy="259045"/>
    <xdr:sp macro="" textlink="">
      <xdr:nvSpPr>
        <xdr:cNvPr id="259" name="テキスト ボックス 258"/>
        <xdr:cNvSpPr txBox="1"/>
      </xdr:nvSpPr>
      <xdr:spPr>
        <a:xfrm>
          <a:off x="2608795" y="165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133984</xdr:rowOff>
    </xdr:from>
    <xdr:to>
      <xdr:col>10</xdr:col>
      <xdr:colOff>165100</xdr:colOff>
      <xdr:row>98</xdr:row>
      <xdr:rowOff>64134</xdr:rowOff>
    </xdr:to>
    <xdr:sp macro="" textlink="">
      <xdr:nvSpPr>
        <xdr:cNvPr id="260" name="楕円 259"/>
        <xdr:cNvSpPr/>
      </xdr:nvSpPr>
      <xdr:spPr>
        <a:xfrm>
          <a:off x="1968500" y="167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80661</xdr:rowOff>
    </xdr:from>
    <xdr:ext cx="599010" cy="259045"/>
    <xdr:sp macro="" textlink="">
      <xdr:nvSpPr>
        <xdr:cNvPr id="261" name="テキスト ボックス 260"/>
        <xdr:cNvSpPr txBox="1"/>
      </xdr:nvSpPr>
      <xdr:spPr>
        <a:xfrm>
          <a:off x="1719795" y="1653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24825</xdr:rowOff>
    </xdr:from>
    <xdr:to>
      <xdr:col>6</xdr:col>
      <xdr:colOff>38100</xdr:colOff>
      <xdr:row>96</xdr:row>
      <xdr:rowOff>126425</xdr:rowOff>
    </xdr:to>
    <xdr:sp macro="" textlink="">
      <xdr:nvSpPr>
        <xdr:cNvPr id="262" name="楕円 261"/>
        <xdr:cNvSpPr/>
      </xdr:nvSpPr>
      <xdr:spPr>
        <a:xfrm>
          <a:off x="1079500" y="164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142952</xdr:rowOff>
    </xdr:from>
    <xdr:ext cx="599010" cy="259045"/>
    <xdr:sp macro="" textlink="">
      <xdr:nvSpPr>
        <xdr:cNvPr id="263" name="テキスト ボックス 262"/>
        <xdr:cNvSpPr txBox="1"/>
      </xdr:nvSpPr>
      <xdr:spPr>
        <a:xfrm>
          <a:off x="830795" y="16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8941</xdr:rowOff>
    </xdr:from>
    <xdr:to>
      <xdr:col>55</xdr:col>
      <xdr:colOff>0</xdr:colOff>
      <xdr:row>38</xdr:row>
      <xdr:rowOff>167208</xdr:rowOff>
    </xdr:to>
    <xdr:cxnSp macro="">
      <xdr:nvCxnSpPr>
        <xdr:cNvPr id="292" name="直線コネクタ 291"/>
        <xdr:cNvCxnSpPr/>
      </xdr:nvCxnSpPr>
      <xdr:spPr>
        <a:xfrm>
          <a:off x="9639300" y="6524041"/>
          <a:ext cx="838200" cy="1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8941</xdr:rowOff>
    </xdr:from>
    <xdr:to>
      <xdr:col>50</xdr:col>
      <xdr:colOff>114300</xdr:colOff>
      <xdr:row>38</xdr:row>
      <xdr:rowOff>12065</xdr:rowOff>
    </xdr:to>
    <xdr:cxnSp macro="">
      <xdr:nvCxnSpPr>
        <xdr:cNvPr id="295" name="直線コネクタ 294"/>
        <xdr:cNvCxnSpPr/>
      </xdr:nvCxnSpPr>
      <xdr:spPr>
        <a:xfrm flipV="1">
          <a:off x="8750300" y="6524041"/>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58700</xdr:rowOff>
    </xdr:from>
    <xdr:to>
      <xdr:col>45</xdr:col>
      <xdr:colOff>177800</xdr:colOff>
      <xdr:row>38</xdr:row>
      <xdr:rowOff>12065</xdr:rowOff>
    </xdr:to>
    <xdr:cxnSp macro="">
      <xdr:nvCxnSpPr>
        <xdr:cNvPr id="298" name="直線コネクタ 297"/>
        <xdr:cNvCxnSpPr/>
      </xdr:nvCxnSpPr>
      <xdr:spPr>
        <a:xfrm>
          <a:off x="7861300" y="6402350"/>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58700</xdr:rowOff>
    </xdr:from>
    <xdr:to>
      <xdr:col>41</xdr:col>
      <xdr:colOff>50800</xdr:colOff>
      <xdr:row>38</xdr:row>
      <xdr:rowOff>788</xdr:rowOff>
    </xdr:to>
    <xdr:cxnSp macro="">
      <xdr:nvCxnSpPr>
        <xdr:cNvPr id="301" name="直線コネクタ 300"/>
        <xdr:cNvCxnSpPr/>
      </xdr:nvCxnSpPr>
      <xdr:spPr>
        <a:xfrm flipV="1">
          <a:off x="6972300" y="640235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100102</xdr:rowOff>
    </xdr:from>
    <xdr:to>
      <xdr:col>36</xdr:col>
      <xdr:colOff>165100</xdr:colOff>
      <xdr:row>39</xdr:row>
      <xdr:rowOff>30252</xdr:rowOff>
    </xdr:to>
    <xdr:sp macro="" textlink="">
      <xdr:nvSpPr>
        <xdr:cNvPr id="304" name="フローチャート: 判断 303"/>
        <xdr:cNvSpPr/>
      </xdr:nvSpPr>
      <xdr:spPr>
        <a:xfrm>
          <a:off x="6921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21379</xdr:rowOff>
    </xdr:from>
    <xdr:ext cx="378565" cy="259045"/>
    <xdr:sp macro="" textlink="">
      <xdr:nvSpPr>
        <xdr:cNvPr id="305" name="テキスト ボックス 304"/>
        <xdr:cNvSpPr txBox="1"/>
      </xdr:nvSpPr>
      <xdr:spPr>
        <a:xfrm>
          <a:off x="6783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116408</xdr:rowOff>
    </xdr:from>
    <xdr:to>
      <xdr:col>55</xdr:col>
      <xdr:colOff>50800</xdr:colOff>
      <xdr:row>39</xdr:row>
      <xdr:rowOff>46558</xdr:rowOff>
    </xdr:to>
    <xdr:sp macro="" textlink="">
      <xdr:nvSpPr>
        <xdr:cNvPr id="311" name="楕円 310"/>
        <xdr:cNvSpPr/>
      </xdr:nvSpPr>
      <xdr:spPr>
        <a:xfrm>
          <a:off x="10426700" y="66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50182</xdr:rowOff>
    </xdr:from>
    <xdr:ext cx="378565" cy="259045"/>
    <xdr:sp macro="" textlink="">
      <xdr:nvSpPr>
        <xdr:cNvPr id="312" name="労働費該当値テキスト"/>
        <xdr:cNvSpPr txBox="1"/>
      </xdr:nvSpPr>
      <xdr:spPr>
        <a:xfrm>
          <a:off x="10528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129591</xdr:rowOff>
    </xdr:from>
    <xdr:to>
      <xdr:col>50</xdr:col>
      <xdr:colOff>165100</xdr:colOff>
      <xdr:row>38</xdr:row>
      <xdr:rowOff>59741</xdr:rowOff>
    </xdr:to>
    <xdr:sp macro="" textlink="">
      <xdr:nvSpPr>
        <xdr:cNvPr id="313" name="楕円 312"/>
        <xdr:cNvSpPr/>
      </xdr:nvSpPr>
      <xdr:spPr>
        <a:xfrm>
          <a:off x="9588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76268</xdr:rowOff>
    </xdr:from>
    <xdr:ext cx="469744" cy="259045"/>
    <xdr:sp macro="" textlink="">
      <xdr:nvSpPr>
        <xdr:cNvPr id="314" name="テキスト ボックス 313"/>
        <xdr:cNvSpPr txBox="1"/>
      </xdr:nvSpPr>
      <xdr:spPr>
        <a:xfrm>
          <a:off x="9404428" y="62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132715</xdr:rowOff>
    </xdr:from>
    <xdr:to>
      <xdr:col>46</xdr:col>
      <xdr:colOff>38100</xdr:colOff>
      <xdr:row>38</xdr:row>
      <xdr:rowOff>62865</xdr:rowOff>
    </xdr:to>
    <xdr:sp macro="" textlink="">
      <xdr:nvSpPr>
        <xdr:cNvPr id="315" name="楕円 314"/>
        <xdr:cNvSpPr/>
      </xdr:nvSpPr>
      <xdr:spPr>
        <a:xfrm>
          <a:off x="86995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79392</xdr:rowOff>
    </xdr:from>
    <xdr:ext cx="469744" cy="259045"/>
    <xdr:sp macro="" textlink="">
      <xdr:nvSpPr>
        <xdr:cNvPr id="316" name="テキスト ボックス 315"/>
        <xdr:cNvSpPr txBox="1"/>
      </xdr:nvSpPr>
      <xdr:spPr>
        <a:xfrm>
          <a:off x="8515428" y="62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7900</xdr:rowOff>
    </xdr:from>
    <xdr:to>
      <xdr:col>41</xdr:col>
      <xdr:colOff>101600</xdr:colOff>
      <xdr:row>37</xdr:row>
      <xdr:rowOff>109500</xdr:rowOff>
    </xdr:to>
    <xdr:sp macro="" textlink="">
      <xdr:nvSpPr>
        <xdr:cNvPr id="317" name="楕円 316"/>
        <xdr:cNvSpPr/>
      </xdr:nvSpPr>
      <xdr:spPr>
        <a:xfrm>
          <a:off x="7810500" y="63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126027</xdr:rowOff>
    </xdr:from>
    <xdr:ext cx="469744" cy="259045"/>
    <xdr:sp macro="" textlink="">
      <xdr:nvSpPr>
        <xdr:cNvPr id="318" name="テキスト ボックス 317"/>
        <xdr:cNvSpPr txBox="1"/>
      </xdr:nvSpPr>
      <xdr:spPr>
        <a:xfrm>
          <a:off x="7626428" y="61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121438</xdr:rowOff>
    </xdr:from>
    <xdr:to>
      <xdr:col>36</xdr:col>
      <xdr:colOff>165100</xdr:colOff>
      <xdr:row>38</xdr:row>
      <xdr:rowOff>51588</xdr:rowOff>
    </xdr:to>
    <xdr:sp macro="" textlink="">
      <xdr:nvSpPr>
        <xdr:cNvPr id="319" name="楕円 318"/>
        <xdr:cNvSpPr/>
      </xdr:nvSpPr>
      <xdr:spPr>
        <a:xfrm>
          <a:off x="6921500" y="64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68115</xdr:rowOff>
    </xdr:from>
    <xdr:ext cx="469744" cy="259045"/>
    <xdr:sp macro="" textlink="">
      <xdr:nvSpPr>
        <xdr:cNvPr id="320" name="テキスト ボックス 319"/>
        <xdr:cNvSpPr txBox="1"/>
      </xdr:nvSpPr>
      <xdr:spPr>
        <a:xfrm>
          <a:off x="6737428" y="62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146764</xdr:rowOff>
    </xdr:from>
    <xdr:to>
      <xdr:col>55</xdr:col>
      <xdr:colOff>0</xdr:colOff>
      <xdr:row>57</xdr:row>
      <xdr:rowOff>4912</xdr:rowOff>
    </xdr:to>
    <xdr:cxnSp macro="">
      <xdr:nvCxnSpPr>
        <xdr:cNvPr id="345" name="直線コネクタ 344"/>
        <xdr:cNvCxnSpPr/>
      </xdr:nvCxnSpPr>
      <xdr:spPr>
        <a:xfrm>
          <a:off x="9639300" y="9747964"/>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146764</xdr:rowOff>
    </xdr:from>
    <xdr:to>
      <xdr:col>50</xdr:col>
      <xdr:colOff>114300</xdr:colOff>
      <xdr:row>57</xdr:row>
      <xdr:rowOff>1483</xdr:rowOff>
    </xdr:to>
    <xdr:cxnSp macro="">
      <xdr:nvCxnSpPr>
        <xdr:cNvPr id="348" name="直線コネクタ 347"/>
        <xdr:cNvCxnSpPr/>
      </xdr:nvCxnSpPr>
      <xdr:spPr>
        <a:xfrm flipV="1">
          <a:off x="8750300" y="9747964"/>
          <a:ext cx="8890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105313</xdr:rowOff>
    </xdr:from>
    <xdr:to>
      <xdr:col>45</xdr:col>
      <xdr:colOff>177800</xdr:colOff>
      <xdr:row>57</xdr:row>
      <xdr:rowOff>1483</xdr:rowOff>
    </xdr:to>
    <xdr:cxnSp macro="">
      <xdr:nvCxnSpPr>
        <xdr:cNvPr id="351" name="直線コネクタ 350"/>
        <xdr:cNvCxnSpPr/>
      </xdr:nvCxnSpPr>
      <xdr:spPr>
        <a:xfrm>
          <a:off x="7861300" y="9706513"/>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105313</xdr:rowOff>
    </xdr:from>
    <xdr:to>
      <xdr:col>41</xdr:col>
      <xdr:colOff>50800</xdr:colOff>
      <xdr:row>56</xdr:row>
      <xdr:rowOff>115583</xdr:rowOff>
    </xdr:to>
    <xdr:cxnSp macro="">
      <xdr:nvCxnSpPr>
        <xdr:cNvPr id="354" name="直線コネクタ 353"/>
        <xdr:cNvCxnSpPr/>
      </xdr:nvCxnSpPr>
      <xdr:spPr>
        <a:xfrm flipV="1">
          <a:off x="6972300" y="9706513"/>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7" name="フローチャート: 判断 356"/>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8" name="テキスト ボックス 357"/>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125562</xdr:rowOff>
    </xdr:from>
    <xdr:to>
      <xdr:col>55</xdr:col>
      <xdr:colOff>50800</xdr:colOff>
      <xdr:row>57</xdr:row>
      <xdr:rowOff>55712</xdr:rowOff>
    </xdr:to>
    <xdr:sp macro="" textlink="">
      <xdr:nvSpPr>
        <xdr:cNvPr id="364" name="楕円 363"/>
        <xdr:cNvSpPr/>
      </xdr:nvSpPr>
      <xdr:spPr>
        <a:xfrm>
          <a:off x="10426700" y="97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103989</xdr:rowOff>
    </xdr:from>
    <xdr:ext cx="534377" cy="259045"/>
    <xdr:sp macro="" textlink="">
      <xdr:nvSpPr>
        <xdr:cNvPr id="365" name="農林水産業費該当値テキスト"/>
        <xdr:cNvSpPr txBox="1"/>
      </xdr:nvSpPr>
      <xdr:spPr>
        <a:xfrm>
          <a:off x="10528300" y="97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95964</xdr:rowOff>
    </xdr:from>
    <xdr:to>
      <xdr:col>50</xdr:col>
      <xdr:colOff>165100</xdr:colOff>
      <xdr:row>57</xdr:row>
      <xdr:rowOff>26114</xdr:rowOff>
    </xdr:to>
    <xdr:sp macro="" textlink="">
      <xdr:nvSpPr>
        <xdr:cNvPr id="366" name="楕円 365"/>
        <xdr:cNvSpPr/>
      </xdr:nvSpPr>
      <xdr:spPr>
        <a:xfrm>
          <a:off x="9588500" y="96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17241</xdr:rowOff>
    </xdr:from>
    <xdr:ext cx="534377" cy="259045"/>
    <xdr:sp macro="" textlink="">
      <xdr:nvSpPr>
        <xdr:cNvPr id="367" name="テキスト ボックス 366"/>
        <xdr:cNvSpPr txBox="1"/>
      </xdr:nvSpPr>
      <xdr:spPr>
        <a:xfrm>
          <a:off x="9372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122133</xdr:rowOff>
    </xdr:from>
    <xdr:to>
      <xdr:col>46</xdr:col>
      <xdr:colOff>38100</xdr:colOff>
      <xdr:row>57</xdr:row>
      <xdr:rowOff>52283</xdr:rowOff>
    </xdr:to>
    <xdr:sp macro="" textlink="">
      <xdr:nvSpPr>
        <xdr:cNvPr id="368" name="楕円 367"/>
        <xdr:cNvSpPr/>
      </xdr:nvSpPr>
      <xdr:spPr>
        <a:xfrm>
          <a:off x="8699500" y="97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43410</xdr:rowOff>
    </xdr:from>
    <xdr:ext cx="534377" cy="259045"/>
    <xdr:sp macro="" textlink="">
      <xdr:nvSpPr>
        <xdr:cNvPr id="369" name="テキスト ボックス 368"/>
        <xdr:cNvSpPr txBox="1"/>
      </xdr:nvSpPr>
      <xdr:spPr>
        <a:xfrm>
          <a:off x="8483111" y="981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54513</xdr:rowOff>
    </xdr:from>
    <xdr:to>
      <xdr:col>41</xdr:col>
      <xdr:colOff>101600</xdr:colOff>
      <xdr:row>56</xdr:row>
      <xdr:rowOff>156113</xdr:rowOff>
    </xdr:to>
    <xdr:sp macro="" textlink="">
      <xdr:nvSpPr>
        <xdr:cNvPr id="370" name="楕円 369"/>
        <xdr:cNvSpPr/>
      </xdr:nvSpPr>
      <xdr:spPr>
        <a:xfrm>
          <a:off x="7810500" y="96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1190</xdr:rowOff>
    </xdr:from>
    <xdr:ext cx="534377" cy="259045"/>
    <xdr:sp macro="" textlink="">
      <xdr:nvSpPr>
        <xdr:cNvPr id="371" name="テキスト ボックス 370"/>
        <xdr:cNvSpPr txBox="1"/>
      </xdr:nvSpPr>
      <xdr:spPr>
        <a:xfrm>
          <a:off x="7594111" y="94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64783</xdr:rowOff>
    </xdr:from>
    <xdr:to>
      <xdr:col>36</xdr:col>
      <xdr:colOff>165100</xdr:colOff>
      <xdr:row>56</xdr:row>
      <xdr:rowOff>166383</xdr:rowOff>
    </xdr:to>
    <xdr:sp macro="" textlink="">
      <xdr:nvSpPr>
        <xdr:cNvPr id="372" name="楕円 371"/>
        <xdr:cNvSpPr/>
      </xdr:nvSpPr>
      <xdr:spPr>
        <a:xfrm>
          <a:off x="6921500" y="96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11460</xdr:rowOff>
    </xdr:from>
    <xdr:ext cx="534377" cy="259045"/>
    <xdr:sp macro="" textlink="">
      <xdr:nvSpPr>
        <xdr:cNvPr id="373" name="テキスト ボックス 372"/>
        <xdr:cNvSpPr txBox="1"/>
      </xdr:nvSpPr>
      <xdr:spPr>
        <a:xfrm>
          <a:off x="6705111" y="94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109365</xdr:rowOff>
    </xdr:from>
    <xdr:to>
      <xdr:col>55</xdr:col>
      <xdr:colOff>0</xdr:colOff>
      <xdr:row>77</xdr:row>
      <xdr:rowOff>11570</xdr:rowOff>
    </xdr:to>
    <xdr:cxnSp macro="">
      <xdr:nvCxnSpPr>
        <xdr:cNvPr id="398" name="直線コネクタ 397"/>
        <xdr:cNvCxnSpPr/>
      </xdr:nvCxnSpPr>
      <xdr:spPr>
        <a:xfrm flipV="1">
          <a:off x="9639300" y="13139565"/>
          <a:ext cx="8382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11570</xdr:rowOff>
    </xdr:from>
    <xdr:to>
      <xdr:col>50</xdr:col>
      <xdr:colOff>114300</xdr:colOff>
      <xdr:row>77</xdr:row>
      <xdr:rowOff>66154</xdr:rowOff>
    </xdr:to>
    <xdr:cxnSp macro="">
      <xdr:nvCxnSpPr>
        <xdr:cNvPr id="401" name="直線コネクタ 400"/>
        <xdr:cNvCxnSpPr/>
      </xdr:nvCxnSpPr>
      <xdr:spPr>
        <a:xfrm flipV="1">
          <a:off x="8750300" y="13213220"/>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61244</xdr:rowOff>
    </xdr:from>
    <xdr:to>
      <xdr:col>45</xdr:col>
      <xdr:colOff>177800</xdr:colOff>
      <xdr:row>77</xdr:row>
      <xdr:rowOff>66154</xdr:rowOff>
    </xdr:to>
    <xdr:cxnSp macro="">
      <xdr:nvCxnSpPr>
        <xdr:cNvPr id="404" name="直線コネクタ 403"/>
        <xdr:cNvCxnSpPr/>
      </xdr:nvCxnSpPr>
      <xdr:spPr>
        <a:xfrm>
          <a:off x="7861300" y="13262894"/>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61244</xdr:rowOff>
    </xdr:from>
    <xdr:to>
      <xdr:col>41</xdr:col>
      <xdr:colOff>50800</xdr:colOff>
      <xdr:row>77</xdr:row>
      <xdr:rowOff>130544</xdr:rowOff>
    </xdr:to>
    <xdr:cxnSp macro="">
      <xdr:nvCxnSpPr>
        <xdr:cNvPr id="407" name="直線コネクタ 406"/>
        <xdr:cNvCxnSpPr/>
      </xdr:nvCxnSpPr>
      <xdr:spPr>
        <a:xfrm flipV="1">
          <a:off x="6972300" y="13262894"/>
          <a:ext cx="889000" cy="6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10" name="フローチャート: 判断 409"/>
        <xdr:cNvSpPr/>
      </xdr:nvSpPr>
      <xdr:spPr>
        <a:xfrm>
          <a:off x="6921500" y="132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22032</xdr:rowOff>
    </xdr:from>
    <xdr:ext cx="534377" cy="259045"/>
    <xdr:sp macro="" textlink="">
      <xdr:nvSpPr>
        <xdr:cNvPr id="411" name="テキスト ボックス 410"/>
        <xdr:cNvSpPr txBox="1"/>
      </xdr:nvSpPr>
      <xdr:spPr>
        <a:xfrm>
          <a:off x="6705111" y="130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58565</xdr:rowOff>
    </xdr:from>
    <xdr:to>
      <xdr:col>55</xdr:col>
      <xdr:colOff>50800</xdr:colOff>
      <xdr:row>76</xdr:row>
      <xdr:rowOff>160165</xdr:rowOff>
    </xdr:to>
    <xdr:sp macro="" textlink="">
      <xdr:nvSpPr>
        <xdr:cNvPr id="417" name="楕円 416"/>
        <xdr:cNvSpPr/>
      </xdr:nvSpPr>
      <xdr:spPr>
        <a:xfrm>
          <a:off x="10426700" y="130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81442</xdr:rowOff>
    </xdr:from>
    <xdr:ext cx="534377" cy="259045"/>
    <xdr:sp macro="" textlink="">
      <xdr:nvSpPr>
        <xdr:cNvPr id="418" name="商工費該当値テキスト"/>
        <xdr:cNvSpPr txBox="1"/>
      </xdr:nvSpPr>
      <xdr:spPr>
        <a:xfrm>
          <a:off x="10528300" y="1294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132220</xdr:rowOff>
    </xdr:from>
    <xdr:to>
      <xdr:col>50</xdr:col>
      <xdr:colOff>165100</xdr:colOff>
      <xdr:row>77</xdr:row>
      <xdr:rowOff>62370</xdr:rowOff>
    </xdr:to>
    <xdr:sp macro="" textlink="">
      <xdr:nvSpPr>
        <xdr:cNvPr id="419" name="楕円 418"/>
        <xdr:cNvSpPr/>
      </xdr:nvSpPr>
      <xdr:spPr>
        <a:xfrm>
          <a:off x="9588500" y="13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78897</xdr:rowOff>
    </xdr:from>
    <xdr:ext cx="534377" cy="259045"/>
    <xdr:sp macro="" textlink="">
      <xdr:nvSpPr>
        <xdr:cNvPr id="420" name="テキスト ボックス 419"/>
        <xdr:cNvSpPr txBox="1"/>
      </xdr:nvSpPr>
      <xdr:spPr>
        <a:xfrm>
          <a:off x="9372111" y="129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15354</xdr:rowOff>
    </xdr:from>
    <xdr:to>
      <xdr:col>46</xdr:col>
      <xdr:colOff>38100</xdr:colOff>
      <xdr:row>77</xdr:row>
      <xdr:rowOff>116954</xdr:rowOff>
    </xdr:to>
    <xdr:sp macro="" textlink="">
      <xdr:nvSpPr>
        <xdr:cNvPr id="421" name="楕円 420"/>
        <xdr:cNvSpPr/>
      </xdr:nvSpPr>
      <xdr:spPr>
        <a:xfrm>
          <a:off x="8699500" y="132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108081</xdr:rowOff>
    </xdr:from>
    <xdr:ext cx="534377" cy="259045"/>
    <xdr:sp macro="" textlink="">
      <xdr:nvSpPr>
        <xdr:cNvPr id="422" name="テキスト ボックス 421"/>
        <xdr:cNvSpPr txBox="1"/>
      </xdr:nvSpPr>
      <xdr:spPr>
        <a:xfrm>
          <a:off x="8483111" y="133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10444</xdr:rowOff>
    </xdr:from>
    <xdr:to>
      <xdr:col>41</xdr:col>
      <xdr:colOff>101600</xdr:colOff>
      <xdr:row>77</xdr:row>
      <xdr:rowOff>112044</xdr:rowOff>
    </xdr:to>
    <xdr:sp macro="" textlink="">
      <xdr:nvSpPr>
        <xdr:cNvPr id="423" name="楕円 422"/>
        <xdr:cNvSpPr/>
      </xdr:nvSpPr>
      <xdr:spPr>
        <a:xfrm>
          <a:off x="7810500" y="132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103171</xdr:rowOff>
    </xdr:from>
    <xdr:ext cx="534377" cy="259045"/>
    <xdr:sp macro="" textlink="">
      <xdr:nvSpPr>
        <xdr:cNvPr id="424" name="テキスト ボックス 423"/>
        <xdr:cNvSpPr txBox="1"/>
      </xdr:nvSpPr>
      <xdr:spPr>
        <a:xfrm>
          <a:off x="7594111" y="133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79744</xdr:rowOff>
    </xdr:from>
    <xdr:to>
      <xdr:col>36</xdr:col>
      <xdr:colOff>165100</xdr:colOff>
      <xdr:row>78</xdr:row>
      <xdr:rowOff>9894</xdr:rowOff>
    </xdr:to>
    <xdr:sp macro="" textlink="">
      <xdr:nvSpPr>
        <xdr:cNvPr id="425" name="楕円 424"/>
        <xdr:cNvSpPr/>
      </xdr:nvSpPr>
      <xdr:spPr>
        <a:xfrm>
          <a:off x="6921500" y="132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xdr:rowOff>
    </xdr:from>
    <xdr:ext cx="534377" cy="259045"/>
    <xdr:sp macro="" textlink="">
      <xdr:nvSpPr>
        <xdr:cNvPr id="426" name="テキスト ボックス 425"/>
        <xdr:cNvSpPr txBox="1"/>
      </xdr:nvSpPr>
      <xdr:spPr>
        <a:xfrm>
          <a:off x="6705111" y="133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111984</xdr:rowOff>
    </xdr:from>
    <xdr:to>
      <xdr:col>55</xdr:col>
      <xdr:colOff>0</xdr:colOff>
      <xdr:row>98</xdr:row>
      <xdr:rowOff>7465</xdr:rowOff>
    </xdr:to>
    <xdr:cxnSp macro="">
      <xdr:nvCxnSpPr>
        <xdr:cNvPr id="453" name="直線コネクタ 452"/>
        <xdr:cNvCxnSpPr/>
      </xdr:nvCxnSpPr>
      <xdr:spPr>
        <a:xfrm>
          <a:off x="9639300" y="16742634"/>
          <a:ext cx="8382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161550</xdr:rowOff>
    </xdr:from>
    <xdr:to>
      <xdr:col>50</xdr:col>
      <xdr:colOff>114300</xdr:colOff>
      <xdr:row>97</xdr:row>
      <xdr:rowOff>111984</xdr:rowOff>
    </xdr:to>
    <xdr:cxnSp macro="">
      <xdr:nvCxnSpPr>
        <xdr:cNvPr id="456" name="直線コネクタ 455"/>
        <xdr:cNvCxnSpPr/>
      </xdr:nvCxnSpPr>
      <xdr:spPr>
        <a:xfrm>
          <a:off x="8750300" y="16620750"/>
          <a:ext cx="889000" cy="1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161550</xdr:rowOff>
    </xdr:from>
    <xdr:to>
      <xdr:col>45</xdr:col>
      <xdr:colOff>177800</xdr:colOff>
      <xdr:row>97</xdr:row>
      <xdr:rowOff>12694</xdr:rowOff>
    </xdr:to>
    <xdr:cxnSp macro="">
      <xdr:nvCxnSpPr>
        <xdr:cNvPr id="459" name="直線コネクタ 458"/>
        <xdr:cNvCxnSpPr/>
      </xdr:nvCxnSpPr>
      <xdr:spPr>
        <a:xfrm flipV="1">
          <a:off x="7861300" y="16620750"/>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12694</xdr:rowOff>
    </xdr:from>
    <xdr:to>
      <xdr:col>41</xdr:col>
      <xdr:colOff>50800</xdr:colOff>
      <xdr:row>97</xdr:row>
      <xdr:rowOff>26777</xdr:rowOff>
    </xdr:to>
    <xdr:cxnSp macro="">
      <xdr:nvCxnSpPr>
        <xdr:cNvPr id="462" name="直線コネクタ 461"/>
        <xdr:cNvCxnSpPr/>
      </xdr:nvCxnSpPr>
      <xdr:spPr>
        <a:xfrm flipV="1">
          <a:off x="6972300" y="16643344"/>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65" name="フローチャート: 判断 464"/>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107529</xdr:rowOff>
    </xdr:from>
    <xdr:ext cx="534377" cy="259045"/>
    <xdr:sp macro="" textlink="">
      <xdr:nvSpPr>
        <xdr:cNvPr id="466" name="テキスト ボックス 465"/>
        <xdr:cNvSpPr txBox="1"/>
      </xdr:nvSpPr>
      <xdr:spPr>
        <a:xfrm>
          <a:off x="6705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128115</xdr:rowOff>
    </xdr:from>
    <xdr:to>
      <xdr:col>55</xdr:col>
      <xdr:colOff>50800</xdr:colOff>
      <xdr:row>98</xdr:row>
      <xdr:rowOff>58265</xdr:rowOff>
    </xdr:to>
    <xdr:sp macro="" textlink="">
      <xdr:nvSpPr>
        <xdr:cNvPr id="472" name="楕円 471"/>
        <xdr:cNvSpPr/>
      </xdr:nvSpPr>
      <xdr:spPr>
        <a:xfrm>
          <a:off x="10426700" y="167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43042</xdr:rowOff>
    </xdr:from>
    <xdr:ext cx="534377" cy="259045"/>
    <xdr:sp macro="" textlink="">
      <xdr:nvSpPr>
        <xdr:cNvPr id="473" name="土木費該当値テキスト"/>
        <xdr:cNvSpPr txBox="1"/>
      </xdr:nvSpPr>
      <xdr:spPr>
        <a:xfrm>
          <a:off x="10528300" y="1667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61184</xdr:rowOff>
    </xdr:from>
    <xdr:to>
      <xdr:col>50</xdr:col>
      <xdr:colOff>165100</xdr:colOff>
      <xdr:row>97</xdr:row>
      <xdr:rowOff>162784</xdr:rowOff>
    </xdr:to>
    <xdr:sp macro="" textlink="">
      <xdr:nvSpPr>
        <xdr:cNvPr id="474" name="楕円 473"/>
        <xdr:cNvSpPr/>
      </xdr:nvSpPr>
      <xdr:spPr>
        <a:xfrm>
          <a:off x="9588500" y="166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153911</xdr:rowOff>
    </xdr:from>
    <xdr:ext cx="534377" cy="259045"/>
    <xdr:sp macro="" textlink="">
      <xdr:nvSpPr>
        <xdr:cNvPr id="475" name="テキスト ボックス 474"/>
        <xdr:cNvSpPr txBox="1"/>
      </xdr:nvSpPr>
      <xdr:spPr>
        <a:xfrm>
          <a:off x="9372111" y="167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110750</xdr:rowOff>
    </xdr:from>
    <xdr:to>
      <xdr:col>46</xdr:col>
      <xdr:colOff>38100</xdr:colOff>
      <xdr:row>97</xdr:row>
      <xdr:rowOff>40900</xdr:rowOff>
    </xdr:to>
    <xdr:sp macro="" textlink="">
      <xdr:nvSpPr>
        <xdr:cNvPr id="476" name="楕円 475"/>
        <xdr:cNvSpPr/>
      </xdr:nvSpPr>
      <xdr:spPr>
        <a:xfrm>
          <a:off x="8699500" y="16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32027</xdr:rowOff>
    </xdr:from>
    <xdr:ext cx="534377" cy="259045"/>
    <xdr:sp macro="" textlink="">
      <xdr:nvSpPr>
        <xdr:cNvPr id="477" name="テキスト ボックス 476"/>
        <xdr:cNvSpPr txBox="1"/>
      </xdr:nvSpPr>
      <xdr:spPr>
        <a:xfrm>
          <a:off x="8483111" y="166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133344</xdr:rowOff>
    </xdr:from>
    <xdr:to>
      <xdr:col>41</xdr:col>
      <xdr:colOff>101600</xdr:colOff>
      <xdr:row>97</xdr:row>
      <xdr:rowOff>63494</xdr:rowOff>
    </xdr:to>
    <xdr:sp macro="" textlink="">
      <xdr:nvSpPr>
        <xdr:cNvPr id="478" name="楕円 477"/>
        <xdr:cNvSpPr/>
      </xdr:nvSpPr>
      <xdr:spPr>
        <a:xfrm>
          <a:off x="78105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54621</xdr:rowOff>
    </xdr:from>
    <xdr:ext cx="534377" cy="259045"/>
    <xdr:sp macro="" textlink="">
      <xdr:nvSpPr>
        <xdr:cNvPr id="479" name="テキスト ボックス 478"/>
        <xdr:cNvSpPr txBox="1"/>
      </xdr:nvSpPr>
      <xdr:spPr>
        <a:xfrm>
          <a:off x="7594111" y="166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147427</xdr:rowOff>
    </xdr:from>
    <xdr:to>
      <xdr:col>36</xdr:col>
      <xdr:colOff>165100</xdr:colOff>
      <xdr:row>97</xdr:row>
      <xdr:rowOff>77577</xdr:rowOff>
    </xdr:to>
    <xdr:sp macro="" textlink="">
      <xdr:nvSpPr>
        <xdr:cNvPr id="480" name="楕円 479"/>
        <xdr:cNvSpPr/>
      </xdr:nvSpPr>
      <xdr:spPr>
        <a:xfrm>
          <a:off x="6921500" y="166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94104</xdr:rowOff>
    </xdr:from>
    <xdr:ext cx="534377" cy="259045"/>
    <xdr:sp macro="" textlink="">
      <xdr:nvSpPr>
        <xdr:cNvPr id="481" name="テキスト ボックス 480"/>
        <xdr:cNvSpPr txBox="1"/>
      </xdr:nvSpPr>
      <xdr:spPr>
        <a:xfrm>
          <a:off x="6705111" y="163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26657</xdr:rowOff>
    </xdr:from>
    <xdr:to>
      <xdr:col>85</xdr:col>
      <xdr:colOff>127000</xdr:colOff>
      <xdr:row>35</xdr:row>
      <xdr:rowOff>87442</xdr:rowOff>
    </xdr:to>
    <xdr:cxnSp macro="">
      <xdr:nvCxnSpPr>
        <xdr:cNvPr id="509" name="直線コネクタ 508"/>
        <xdr:cNvCxnSpPr/>
      </xdr:nvCxnSpPr>
      <xdr:spPr>
        <a:xfrm>
          <a:off x="15481300" y="6027407"/>
          <a:ext cx="8382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26657</xdr:rowOff>
    </xdr:from>
    <xdr:to>
      <xdr:col>81</xdr:col>
      <xdr:colOff>50800</xdr:colOff>
      <xdr:row>35</xdr:row>
      <xdr:rowOff>75532</xdr:rowOff>
    </xdr:to>
    <xdr:cxnSp macro="">
      <xdr:nvCxnSpPr>
        <xdr:cNvPr id="512" name="直線コネクタ 511"/>
        <xdr:cNvCxnSpPr/>
      </xdr:nvCxnSpPr>
      <xdr:spPr>
        <a:xfrm flipV="1">
          <a:off x="14592300" y="6027407"/>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133002</xdr:rowOff>
    </xdr:from>
    <xdr:to>
      <xdr:col>76</xdr:col>
      <xdr:colOff>114300</xdr:colOff>
      <xdr:row>35</xdr:row>
      <xdr:rowOff>75532</xdr:rowOff>
    </xdr:to>
    <xdr:cxnSp macro="">
      <xdr:nvCxnSpPr>
        <xdr:cNvPr id="515" name="直線コネクタ 514"/>
        <xdr:cNvCxnSpPr/>
      </xdr:nvCxnSpPr>
      <xdr:spPr>
        <a:xfrm>
          <a:off x="13703300" y="5790852"/>
          <a:ext cx="889000" cy="28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133002</xdr:rowOff>
    </xdr:from>
    <xdr:to>
      <xdr:col>71</xdr:col>
      <xdr:colOff>177800</xdr:colOff>
      <xdr:row>34</xdr:row>
      <xdr:rowOff>27709</xdr:rowOff>
    </xdr:to>
    <xdr:cxnSp macro="">
      <xdr:nvCxnSpPr>
        <xdr:cNvPr id="518" name="直線コネクタ 517"/>
        <xdr:cNvCxnSpPr/>
      </xdr:nvCxnSpPr>
      <xdr:spPr>
        <a:xfrm flipV="1">
          <a:off x="12814300" y="5790852"/>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21" name="フローチャート: 判断 520"/>
        <xdr:cNvSpPr/>
      </xdr:nvSpPr>
      <xdr:spPr>
        <a:xfrm>
          <a:off x="12763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22" name="テキスト ボックス 521"/>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36642</xdr:rowOff>
    </xdr:from>
    <xdr:to>
      <xdr:col>85</xdr:col>
      <xdr:colOff>177800</xdr:colOff>
      <xdr:row>35</xdr:row>
      <xdr:rowOff>138242</xdr:rowOff>
    </xdr:to>
    <xdr:sp macro="" textlink="">
      <xdr:nvSpPr>
        <xdr:cNvPr id="528" name="楕円 527"/>
        <xdr:cNvSpPr/>
      </xdr:nvSpPr>
      <xdr:spPr>
        <a:xfrm>
          <a:off x="16268700" y="60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59519</xdr:rowOff>
    </xdr:from>
    <xdr:ext cx="534377" cy="259045"/>
    <xdr:sp macro="" textlink="">
      <xdr:nvSpPr>
        <xdr:cNvPr id="529" name="消防費該当値テキスト"/>
        <xdr:cNvSpPr txBox="1"/>
      </xdr:nvSpPr>
      <xdr:spPr>
        <a:xfrm>
          <a:off x="16370300" y="58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147307</xdr:rowOff>
    </xdr:from>
    <xdr:to>
      <xdr:col>81</xdr:col>
      <xdr:colOff>101600</xdr:colOff>
      <xdr:row>35</xdr:row>
      <xdr:rowOff>77457</xdr:rowOff>
    </xdr:to>
    <xdr:sp macro="" textlink="">
      <xdr:nvSpPr>
        <xdr:cNvPr id="530" name="楕円 529"/>
        <xdr:cNvSpPr/>
      </xdr:nvSpPr>
      <xdr:spPr>
        <a:xfrm>
          <a:off x="15430500" y="59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93984</xdr:rowOff>
    </xdr:from>
    <xdr:ext cx="534377" cy="259045"/>
    <xdr:sp macro="" textlink="">
      <xdr:nvSpPr>
        <xdr:cNvPr id="531" name="テキスト ボックス 530"/>
        <xdr:cNvSpPr txBox="1"/>
      </xdr:nvSpPr>
      <xdr:spPr>
        <a:xfrm>
          <a:off x="15214111" y="57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24732</xdr:rowOff>
    </xdr:from>
    <xdr:to>
      <xdr:col>76</xdr:col>
      <xdr:colOff>165100</xdr:colOff>
      <xdr:row>35</xdr:row>
      <xdr:rowOff>126332</xdr:rowOff>
    </xdr:to>
    <xdr:sp macro="" textlink="">
      <xdr:nvSpPr>
        <xdr:cNvPr id="532" name="楕円 531"/>
        <xdr:cNvSpPr/>
      </xdr:nvSpPr>
      <xdr:spPr>
        <a:xfrm>
          <a:off x="14541500" y="6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142859</xdr:rowOff>
    </xdr:from>
    <xdr:ext cx="534377" cy="259045"/>
    <xdr:sp macro="" textlink="">
      <xdr:nvSpPr>
        <xdr:cNvPr id="533" name="テキスト ボックス 532"/>
        <xdr:cNvSpPr txBox="1"/>
      </xdr:nvSpPr>
      <xdr:spPr>
        <a:xfrm>
          <a:off x="14325111" y="58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82202</xdr:rowOff>
    </xdr:from>
    <xdr:to>
      <xdr:col>72</xdr:col>
      <xdr:colOff>38100</xdr:colOff>
      <xdr:row>34</xdr:row>
      <xdr:rowOff>12352</xdr:rowOff>
    </xdr:to>
    <xdr:sp macro="" textlink="">
      <xdr:nvSpPr>
        <xdr:cNvPr id="534" name="楕円 533"/>
        <xdr:cNvSpPr/>
      </xdr:nvSpPr>
      <xdr:spPr>
        <a:xfrm>
          <a:off x="13652500" y="57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28879</xdr:rowOff>
    </xdr:from>
    <xdr:ext cx="534377" cy="259045"/>
    <xdr:sp macro="" textlink="">
      <xdr:nvSpPr>
        <xdr:cNvPr id="535" name="テキスト ボックス 534"/>
        <xdr:cNvSpPr txBox="1"/>
      </xdr:nvSpPr>
      <xdr:spPr>
        <a:xfrm>
          <a:off x="13436111" y="55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148359</xdr:rowOff>
    </xdr:from>
    <xdr:to>
      <xdr:col>67</xdr:col>
      <xdr:colOff>101600</xdr:colOff>
      <xdr:row>34</xdr:row>
      <xdr:rowOff>78509</xdr:rowOff>
    </xdr:to>
    <xdr:sp macro="" textlink="">
      <xdr:nvSpPr>
        <xdr:cNvPr id="536" name="楕円 535"/>
        <xdr:cNvSpPr/>
      </xdr:nvSpPr>
      <xdr:spPr>
        <a:xfrm>
          <a:off x="12763500" y="58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95036</xdr:rowOff>
    </xdr:from>
    <xdr:ext cx="534377" cy="259045"/>
    <xdr:sp macro="" textlink="">
      <xdr:nvSpPr>
        <xdr:cNvPr id="537" name="テキスト ボックス 536"/>
        <xdr:cNvSpPr txBox="1"/>
      </xdr:nvSpPr>
      <xdr:spPr>
        <a:xfrm>
          <a:off x="12547111" y="5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34841</xdr:rowOff>
    </xdr:from>
    <xdr:to>
      <xdr:col>85</xdr:col>
      <xdr:colOff>127000</xdr:colOff>
      <xdr:row>57</xdr:row>
      <xdr:rowOff>62639</xdr:rowOff>
    </xdr:to>
    <xdr:cxnSp macro="">
      <xdr:nvCxnSpPr>
        <xdr:cNvPr id="564" name="直線コネクタ 563"/>
        <xdr:cNvCxnSpPr/>
      </xdr:nvCxnSpPr>
      <xdr:spPr>
        <a:xfrm flipV="1">
          <a:off x="15481300" y="9807491"/>
          <a:ext cx="8382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57280</xdr:rowOff>
    </xdr:from>
    <xdr:to>
      <xdr:col>81</xdr:col>
      <xdr:colOff>50800</xdr:colOff>
      <xdr:row>57</xdr:row>
      <xdr:rowOff>62639</xdr:rowOff>
    </xdr:to>
    <xdr:cxnSp macro="">
      <xdr:nvCxnSpPr>
        <xdr:cNvPr id="567" name="直線コネクタ 566"/>
        <xdr:cNvCxnSpPr/>
      </xdr:nvCxnSpPr>
      <xdr:spPr>
        <a:xfrm>
          <a:off x="14592300" y="9829930"/>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57280</xdr:rowOff>
    </xdr:from>
    <xdr:to>
      <xdr:col>76</xdr:col>
      <xdr:colOff>114300</xdr:colOff>
      <xdr:row>57</xdr:row>
      <xdr:rowOff>83734</xdr:rowOff>
    </xdr:to>
    <xdr:cxnSp macro="">
      <xdr:nvCxnSpPr>
        <xdr:cNvPr id="570" name="直線コネクタ 569"/>
        <xdr:cNvCxnSpPr/>
      </xdr:nvCxnSpPr>
      <xdr:spPr>
        <a:xfrm flipV="1">
          <a:off x="13703300" y="9829930"/>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147614</xdr:rowOff>
    </xdr:from>
    <xdr:to>
      <xdr:col>71</xdr:col>
      <xdr:colOff>177800</xdr:colOff>
      <xdr:row>57</xdr:row>
      <xdr:rowOff>83734</xdr:rowOff>
    </xdr:to>
    <xdr:cxnSp macro="">
      <xdr:nvCxnSpPr>
        <xdr:cNvPr id="573" name="直線コネクタ 572"/>
        <xdr:cNvCxnSpPr/>
      </xdr:nvCxnSpPr>
      <xdr:spPr>
        <a:xfrm>
          <a:off x="12814300" y="9748814"/>
          <a:ext cx="889000" cy="1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6" name="フローチャート: 判断 575"/>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77" name="テキスト ボックス 576"/>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155491</xdr:rowOff>
    </xdr:from>
    <xdr:to>
      <xdr:col>85</xdr:col>
      <xdr:colOff>177800</xdr:colOff>
      <xdr:row>57</xdr:row>
      <xdr:rowOff>85641</xdr:rowOff>
    </xdr:to>
    <xdr:sp macro="" textlink="">
      <xdr:nvSpPr>
        <xdr:cNvPr id="583" name="楕円 582"/>
        <xdr:cNvSpPr/>
      </xdr:nvSpPr>
      <xdr:spPr>
        <a:xfrm>
          <a:off x="16268700" y="97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86433</xdr:rowOff>
    </xdr:from>
    <xdr:ext cx="534377" cy="259045"/>
    <xdr:sp macro="" textlink="">
      <xdr:nvSpPr>
        <xdr:cNvPr id="584" name="教育費該当値テキスト"/>
        <xdr:cNvSpPr txBox="1"/>
      </xdr:nvSpPr>
      <xdr:spPr>
        <a:xfrm>
          <a:off x="16370300" y="96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11839</xdr:rowOff>
    </xdr:from>
    <xdr:to>
      <xdr:col>81</xdr:col>
      <xdr:colOff>101600</xdr:colOff>
      <xdr:row>57</xdr:row>
      <xdr:rowOff>113439</xdr:rowOff>
    </xdr:to>
    <xdr:sp macro="" textlink="">
      <xdr:nvSpPr>
        <xdr:cNvPr id="585" name="楕円 584"/>
        <xdr:cNvSpPr/>
      </xdr:nvSpPr>
      <xdr:spPr>
        <a:xfrm>
          <a:off x="15430500" y="9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104566</xdr:rowOff>
    </xdr:from>
    <xdr:ext cx="534377" cy="259045"/>
    <xdr:sp macro="" textlink="">
      <xdr:nvSpPr>
        <xdr:cNvPr id="586" name="テキスト ボックス 585"/>
        <xdr:cNvSpPr txBox="1"/>
      </xdr:nvSpPr>
      <xdr:spPr>
        <a:xfrm>
          <a:off x="15214111" y="98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6480</xdr:rowOff>
    </xdr:from>
    <xdr:to>
      <xdr:col>76</xdr:col>
      <xdr:colOff>165100</xdr:colOff>
      <xdr:row>57</xdr:row>
      <xdr:rowOff>108080</xdr:rowOff>
    </xdr:to>
    <xdr:sp macro="" textlink="">
      <xdr:nvSpPr>
        <xdr:cNvPr id="587" name="楕円 586"/>
        <xdr:cNvSpPr/>
      </xdr:nvSpPr>
      <xdr:spPr>
        <a:xfrm>
          <a:off x="14541500" y="97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99207</xdr:rowOff>
    </xdr:from>
    <xdr:ext cx="534377" cy="259045"/>
    <xdr:sp macro="" textlink="">
      <xdr:nvSpPr>
        <xdr:cNvPr id="588" name="テキスト ボックス 587"/>
        <xdr:cNvSpPr txBox="1"/>
      </xdr:nvSpPr>
      <xdr:spPr>
        <a:xfrm>
          <a:off x="14325111" y="98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32934</xdr:rowOff>
    </xdr:from>
    <xdr:to>
      <xdr:col>72</xdr:col>
      <xdr:colOff>38100</xdr:colOff>
      <xdr:row>57</xdr:row>
      <xdr:rowOff>134534</xdr:rowOff>
    </xdr:to>
    <xdr:sp macro="" textlink="">
      <xdr:nvSpPr>
        <xdr:cNvPr id="589" name="楕円 588"/>
        <xdr:cNvSpPr/>
      </xdr:nvSpPr>
      <xdr:spPr>
        <a:xfrm>
          <a:off x="13652500" y="98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125661</xdr:rowOff>
    </xdr:from>
    <xdr:ext cx="534377" cy="259045"/>
    <xdr:sp macro="" textlink="">
      <xdr:nvSpPr>
        <xdr:cNvPr id="590" name="テキスト ボックス 589"/>
        <xdr:cNvSpPr txBox="1"/>
      </xdr:nvSpPr>
      <xdr:spPr>
        <a:xfrm>
          <a:off x="13436111" y="98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96814</xdr:rowOff>
    </xdr:from>
    <xdr:to>
      <xdr:col>67</xdr:col>
      <xdr:colOff>101600</xdr:colOff>
      <xdr:row>57</xdr:row>
      <xdr:rowOff>26964</xdr:rowOff>
    </xdr:to>
    <xdr:sp macro="" textlink="">
      <xdr:nvSpPr>
        <xdr:cNvPr id="591" name="楕円 590"/>
        <xdr:cNvSpPr/>
      </xdr:nvSpPr>
      <xdr:spPr>
        <a:xfrm>
          <a:off x="12763500" y="96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43491</xdr:rowOff>
    </xdr:from>
    <xdr:ext cx="534377" cy="259045"/>
    <xdr:sp macro="" textlink="">
      <xdr:nvSpPr>
        <xdr:cNvPr id="592" name="テキスト ボックス 591"/>
        <xdr:cNvSpPr txBox="1"/>
      </xdr:nvSpPr>
      <xdr:spPr>
        <a:xfrm>
          <a:off x="12547111" y="94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100119</xdr:rowOff>
    </xdr:from>
    <xdr:to>
      <xdr:col>85</xdr:col>
      <xdr:colOff>126364</xdr:colOff>
      <xdr:row>79</xdr:row>
      <xdr:rowOff>98879</xdr:rowOff>
    </xdr:to>
    <xdr:cxnSp macro="">
      <xdr:nvCxnSpPr>
        <xdr:cNvPr id="618" name="直線コネクタ 617"/>
        <xdr:cNvCxnSpPr/>
      </xdr:nvCxnSpPr>
      <xdr:spPr>
        <a:xfrm flipV="1">
          <a:off x="16317595" y="12273069"/>
          <a:ext cx="1269" cy="1370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1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0" name="直線コネクタ 61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46796</xdr:rowOff>
    </xdr:from>
    <xdr:ext cx="534377" cy="259045"/>
    <xdr:sp macro="" textlink="">
      <xdr:nvSpPr>
        <xdr:cNvPr id="621" name="災害復旧費最大値テキスト"/>
        <xdr:cNvSpPr txBox="1"/>
      </xdr:nvSpPr>
      <xdr:spPr>
        <a:xfrm>
          <a:off x="16370300" y="120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100119</xdr:rowOff>
    </xdr:from>
    <xdr:to>
      <xdr:col>86</xdr:col>
      <xdr:colOff>25400</xdr:colOff>
      <xdr:row>71</xdr:row>
      <xdr:rowOff>100119</xdr:rowOff>
    </xdr:to>
    <xdr:cxnSp macro="">
      <xdr:nvCxnSpPr>
        <xdr:cNvPr id="622" name="直線コネクタ 621"/>
        <xdr:cNvCxnSpPr/>
      </xdr:nvCxnSpPr>
      <xdr:spPr>
        <a:xfrm>
          <a:off x="16230600" y="1227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95172</xdr:rowOff>
    </xdr:from>
    <xdr:to>
      <xdr:col>85</xdr:col>
      <xdr:colOff>127000</xdr:colOff>
      <xdr:row>78</xdr:row>
      <xdr:rowOff>144419</xdr:rowOff>
    </xdr:to>
    <xdr:cxnSp macro="">
      <xdr:nvCxnSpPr>
        <xdr:cNvPr id="623" name="直線コネクタ 622"/>
        <xdr:cNvCxnSpPr/>
      </xdr:nvCxnSpPr>
      <xdr:spPr>
        <a:xfrm flipV="1">
          <a:off x="15481300" y="13125372"/>
          <a:ext cx="838200" cy="39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163160</xdr:rowOff>
    </xdr:from>
    <xdr:ext cx="534377" cy="259045"/>
    <xdr:sp macro="" textlink="">
      <xdr:nvSpPr>
        <xdr:cNvPr id="624" name="災害復旧費平均値テキスト"/>
        <xdr:cNvSpPr txBox="1"/>
      </xdr:nvSpPr>
      <xdr:spPr>
        <a:xfrm>
          <a:off x="16370300" y="13364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13283</xdr:rowOff>
    </xdr:from>
    <xdr:to>
      <xdr:col>85</xdr:col>
      <xdr:colOff>177800</xdr:colOff>
      <xdr:row>78</xdr:row>
      <xdr:rowOff>114883</xdr:rowOff>
    </xdr:to>
    <xdr:sp macro="" textlink="">
      <xdr:nvSpPr>
        <xdr:cNvPr id="625" name="フローチャート: 判断 624"/>
        <xdr:cNvSpPr/>
      </xdr:nvSpPr>
      <xdr:spPr>
        <a:xfrm>
          <a:off x="16268700" y="1338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85015</xdr:rowOff>
    </xdr:from>
    <xdr:to>
      <xdr:col>81</xdr:col>
      <xdr:colOff>50800</xdr:colOff>
      <xdr:row>78</xdr:row>
      <xdr:rowOff>144419</xdr:rowOff>
    </xdr:to>
    <xdr:cxnSp macro="">
      <xdr:nvCxnSpPr>
        <xdr:cNvPr id="626" name="直線コネクタ 625"/>
        <xdr:cNvCxnSpPr/>
      </xdr:nvCxnSpPr>
      <xdr:spPr>
        <a:xfrm>
          <a:off x="14592300" y="13115215"/>
          <a:ext cx="889000" cy="40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42021</xdr:rowOff>
    </xdr:from>
    <xdr:to>
      <xdr:col>81</xdr:col>
      <xdr:colOff>101600</xdr:colOff>
      <xdr:row>78</xdr:row>
      <xdr:rowOff>143621</xdr:rowOff>
    </xdr:to>
    <xdr:sp macro="" textlink="">
      <xdr:nvSpPr>
        <xdr:cNvPr id="627" name="フローチャート: 判断 626"/>
        <xdr:cNvSpPr/>
      </xdr:nvSpPr>
      <xdr:spPr>
        <a:xfrm>
          <a:off x="15430500" y="134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160148</xdr:rowOff>
    </xdr:from>
    <xdr:ext cx="534377" cy="259045"/>
    <xdr:sp macro="" textlink="">
      <xdr:nvSpPr>
        <xdr:cNvPr id="628" name="テキスト ボックス 627"/>
        <xdr:cNvSpPr txBox="1"/>
      </xdr:nvSpPr>
      <xdr:spPr>
        <a:xfrm>
          <a:off x="15214111" y="131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72753</xdr:rowOff>
    </xdr:from>
    <xdr:to>
      <xdr:col>76</xdr:col>
      <xdr:colOff>114300</xdr:colOff>
      <xdr:row>76</xdr:row>
      <xdr:rowOff>85015</xdr:rowOff>
    </xdr:to>
    <xdr:cxnSp macro="">
      <xdr:nvCxnSpPr>
        <xdr:cNvPr id="629" name="直線コネクタ 628"/>
        <xdr:cNvCxnSpPr/>
      </xdr:nvCxnSpPr>
      <xdr:spPr>
        <a:xfrm>
          <a:off x="13703300" y="12417153"/>
          <a:ext cx="889000" cy="6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9102</xdr:rowOff>
    </xdr:from>
    <xdr:to>
      <xdr:col>76</xdr:col>
      <xdr:colOff>165100</xdr:colOff>
      <xdr:row>78</xdr:row>
      <xdr:rowOff>110702</xdr:rowOff>
    </xdr:to>
    <xdr:sp macro="" textlink="">
      <xdr:nvSpPr>
        <xdr:cNvPr id="630" name="フローチャート: 判断 629"/>
        <xdr:cNvSpPr/>
      </xdr:nvSpPr>
      <xdr:spPr>
        <a:xfrm>
          <a:off x="14541500" y="133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101829</xdr:rowOff>
    </xdr:from>
    <xdr:ext cx="534377" cy="259045"/>
    <xdr:sp macro="" textlink="">
      <xdr:nvSpPr>
        <xdr:cNvPr id="631" name="テキスト ボックス 630"/>
        <xdr:cNvSpPr txBox="1"/>
      </xdr:nvSpPr>
      <xdr:spPr>
        <a:xfrm>
          <a:off x="14325111" y="134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46170</xdr:rowOff>
    </xdr:from>
    <xdr:to>
      <xdr:col>71</xdr:col>
      <xdr:colOff>177800</xdr:colOff>
      <xdr:row>72</xdr:row>
      <xdr:rowOff>72753</xdr:rowOff>
    </xdr:to>
    <xdr:cxnSp macro="">
      <xdr:nvCxnSpPr>
        <xdr:cNvPr id="632" name="直線コネクタ 631"/>
        <xdr:cNvCxnSpPr/>
      </xdr:nvCxnSpPr>
      <xdr:spPr>
        <a:xfrm>
          <a:off x="12814300" y="12219120"/>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61925</xdr:rowOff>
    </xdr:from>
    <xdr:to>
      <xdr:col>72</xdr:col>
      <xdr:colOff>38100</xdr:colOff>
      <xdr:row>78</xdr:row>
      <xdr:rowOff>163525</xdr:rowOff>
    </xdr:to>
    <xdr:sp macro="" textlink="">
      <xdr:nvSpPr>
        <xdr:cNvPr id="633" name="フローチャート: 判断 632"/>
        <xdr:cNvSpPr/>
      </xdr:nvSpPr>
      <xdr:spPr>
        <a:xfrm>
          <a:off x="13652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154652</xdr:rowOff>
    </xdr:from>
    <xdr:ext cx="469744" cy="259045"/>
    <xdr:sp macro="" textlink="">
      <xdr:nvSpPr>
        <xdr:cNvPr id="634" name="テキスト ボックス 633"/>
        <xdr:cNvSpPr txBox="1"/>
      </xdr:nvSpPr>
      <xdr:spPr>
        <a:xfrm>
          <a:off x="13468428" y="135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142915</xdr:rowOff>
    </xdr:from>
    <xdr:to>
      <xdr:col>67</xdr:col>
      <xdr:colOff>101600</xdr:colOff>
      <xdr:row>79</xdr:row>
      <xdr:rowOff>73065</xdr:rowOff>
    </xdr:to>
    <xdr:sp macro="" textlink="">
      <xdr:nvSpPr>
        <xdr:cNvPr id="635" name="フローチャート: 判断 634"/>
        <xdr:cNvSpPr/>
      </xdr:nvSpPr>
      <xdr:spPr>
        <a:xfrm>
          <a:off x="12763500" y="135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64192</xdr:rowOff>
    </xdr:from>
    <xdr:ext cx="469744" cy="259045"/>
    <xdr:sp macro="" textlink="">
      <xdr:nvSpPr>
        <xdr:cNvPr id="636" name="テキスト ボックス 635"/>
        <xdr:cNvSpPr txBox="1"/>
      </xdr:nvSpPr>
      <xdr:spPr>
        <a:xfrm>
          <a:off x="12579428" y="136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44372</xdr:rowOff>
    </xdr:from>
    <xdr:to>
      <xdr:col>85</xdr:col>
      <xdr:colOff>177800</xdr:colOff>
      <xdr:row>76</xdr:row>
      <xdr:rowOff>145972</xdr:rowOff>
    </xdr:to>
    <xdr:sp macro="" textlink="">
      <xdr:nvSpPr>
        <xdr:cNvPr id="642" name="楕円 641"/>
        <xdr:cNvSpPr/>
      </xdr:nvSpPr>
      <xdr:spPr>
        <a:xfrm>
          <a:off x="16268700" y="130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67249</xdr:rowOff>
    </xdr:from>
    <xdr:ext cx="534377" cy="259045"/>
    <xdr:sp macro="" textlink="">
      <xdr:nvSpPr>
        <xdr:cNvPr id="643" name="災害復旧費該当値テキスト"/>
        <xdr:cNvSpPr txBox="1"/>
      </xdr:nvSpPr>
      <xdr:spPr>
        <a:xfrm>
          <a:off x="16370300" y="129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93619</xdr:rowOff>
    </xdr:from>
    <xdr:to>
      <xdr:col>81</xdr:col>
      <xdr:colOff>101600</xdr:colOff>
      <xdr:row>79</xdr:row>
      <xdr:rowOff>23769</xdr:rowOff>
    </xdr:to>
    <xdr:sp macro="" textlink="">
      <xdr:nvSpPr>
        <xdr:cNvPr id="644" name="楕円 643"/>
        <xdr:cNvSpPr/>
      </xdr:nvSpPr>
      <xdr:spPr>
        <a:xfrm>
          <a:off x="15430500" y="13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14896</xdr:rowOff>
    </xdr:from>
    <xdr:ext cx="469744" cy="259045"/>
    <xdr:sp macro="" textlink="">
      <xdr:nvSpPr>
        <xdr:cNvPr id="645" name="テキスト ボックス 644"/>
        <xdr:cNvSpPr txBox="1"/>
      </xdr:nvSpPr>
      <xdr:spPr>
        <a:xfrm>
          <a:off x="15246428" y="135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34215</xdr:rowOff>
    </xdr:from>
    <xdr:to>
      <xdr:col>76</xdr:col>
      <xdr:colOff>165100</xdr:colOff>
      <xdr:row>76</xdr:row>
      <xdr:rowOff>135815</xdr:rowOff>
    </xdr:to>
    <xdr:sp macro="" textlink="">
      <xdr:nvSpPr>
        <xdr:cNvPr id="646" name="楕円 645"/>
        <xdr:cNvSpPr/>
      </xdr:nvSpPr>
      <xdr:spPr>
        <a:xfrm>
          <a:off x="14541500" y="130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152343</xdr:rowOff>
    </xdr:from>
    <xdr:ext cx="534377" cy="259045"/>
    <xdr:sp macro="" textlink="">
      <xdr:nvSpPr>
        <xdr:cNvPr id="647" name="テキスト ボックス 646"/>
        <xdr:cNvSpPr txBox="1"/>
      </xdr:nvSpPr>
      <xdr:spPr>
        <a:xfrm>
          <a:off x="14325111" y="128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21953</xdr:rowOff>
    </xdr:from>
    <xdr:to>
      <xdr:col>72</xdr:col>
      <xdr:colOff>38100</xdr:colOff>
      <xdr:row>72</xdr:row>
      <xdr:rowOff>123553</xdr:rowOff>
    </xdr:to>
    <xdr:sp macro="" textlink="">
      <xdr:nvSpPr>
        <xdr:cNvPr id="648" name="楕円 647"/>
        <xdr:cNvSpPr/>
      </xdr:nvSpPr>
      <xdr:spPr>
        <a:xfrm>
          <a:off x="13652500" y="123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140080</xdr:rowOff>
    </xdr:from>
    <xdr:ext cx="534377" cy="259045"/>
    <xdr:sp macro="" textlink="">
      <xdr:nvSpPr>
        <xdr:cNvPr id="649" name="テキスト ボックス 648"/>
        <xdr:cNvSpPr txBox="1"/>
      </xdr:nvSpPr>
      <xdr:spPr>
        <a:xfrm>
          <a:off x="13436111" y="121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166820</xdr:rowOff>
    </xdr:from>
    <xdr:to>
      <xdr:col>67</xdr:col>
      <xdr:colOff>101600</xdr:colOff>
      <xdr:row>71</xdr:row>
      <xdr:rowOff>96970</xdr:rowOff>
    </xdr:to>
    <xdr:sp macro="" textlink="">
      <xdr:nvSpPr>
        <xdr:cNvPr id="650" name="楕円 649"/>
        <xdr:cNvSpPr/>
      </xdr:nvSpPr>
      <xdr:spPr>
        <a:xfrm>
          <a:off x="12763500" y="121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113497</xdr:rowOff>
    </xdr:from>
    <xdr:ext cx="534377" cy="259045"/>
    <xdr:sp macro="" textlink="">
      <xdr:nvSpPr>
        <xdr:cNvPr id="651" name="テキスト ボックス 650"/>
        <xdr:cNvSpPr txBox="1"/>
      </xdr:nvSpPr>
      <xdr:spPr>
        <a:xfrm>
          <a:off x="12547111" y="119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3" name="直線コネクタ 672"/>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4"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5" name="直線コネクタ 674"/>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6"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7" name="直線コネクタ 676"/>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134858</xdr:rowOff>
    </xdr:from>
    <xdr:to>
      <xdr:col>85</xdr:col>
      <xdr:colOff>127000</xdr:colOff>
      <xdr:row>95</xdr:row>
      <xdr:rowOff>152510</xdr:rowOff>
    </xdr:to>
    <xdr:cxnSp macro="">
      <xdr:nvCxnSpPr>
        <xdr:cNvPr id="678" name="直線コネクタ 677"/>
        <xdr:cNvCxnSpPr/>
      </xdr:nvCxnSpPr>
      <xdr:spPr>
        <a:xfrm flipV="1">
          <a:off x="15481300" y="16422608"/>
          <a:ext cx="8382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9"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80" name="フローチャート: 判断 679"/>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152510</xdr:rowOff>
    </xdr:from>
    <xdr:to>
      <xdr:col>81</xdr:col>
      <xdr:colOff>50800</xdr:colOff>
      <xdr:row>96</xdr:row>
      <xdr:rowOff>17952</xdr:rowOff>
    </xdr:to>
    <xdr:cxnSp macro="">
      <xdr:nvCxnSpPr>
        <xdr:cNvPr id="681" name="直線コネクタ 680"/>
        <xdr:cNvCxnSpPr/>
      </xdr:nvCxnSpPr>
      <xdr:spPr>
        <a:xfrm flipV="1">
          <a:off x="14592300" y="16440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2" name="フローチャート: 判断 681"/>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3" name="テキスト ボックス 682"/>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17952</xdr:rowOff>
    </xdr:from>
    <xdr:to>
      <xdr:col>76</xdr:col>
      <xdr:colOff>114300</xdr:colOff>
      <xdr:row>96</xdr:row>
      <xdr:rowOff>64683</xdr:rowOff>
    </xdr:to>
    <xdr:cxnSp macro="">
      <xdr:nvCxnSpPr>
        <xdr:cNvPr id="684" name="直線コネクタ 683"/>
        <xdr:cNvCxnSpPr/>
      </xdr:nvCxnSpPr>
      <xdr:spPr>
        <a:xfrm flipV="1">
          <a:off x="13703300" y="16477152"/>
          <a:ext cx="889000" cy="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5" name="フローチャート: 判断 684"/>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6" name="テキスト ボックス 685"/>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64683</xdr:rowOff>
    </xdr:from>
    <xdr:to>
      <xdr:col>71</xdr:col>
      <xdr:colOff>177800</xdr:colOff>
      <xdr:row>96</xdr:row>
      <xdr:rowOff>83770</xdr:rowOff>
    </xdr:to>
    <xdr:cxnSp macro="">
      <xdr:nvCxnSpPr>
        <xdr:cNvPr id="687" name="直線コネクタ 686"/>
        <xdr:cNvCxnSpPr/>
      </xdr:nvCxnSpPr>
      <xdr:spPr>
        <a:xfrm flipV="1">
          <a:off x="12814300" y="16523883"/>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8" name="フローチャート: 判断 687"/>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9" name="テキスト ボックス 688"/>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90" name="フローチャート: 判断 689"/>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691" name="テキスト ボックス 690"/>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84058</xdr:rowOff>
    </xdr:from>
    <xdr:to>
      <xdr:col>85</xdr:col>
      <xdr:colOff>177800</xdr:colOff>
      <xdr:row>96</xdr:row>
      <xdr:rowOff>14208</xdr:rowOff>
    </xdr:to>
    <xdr:sp macro="" textlink="">
      <xdr:nvSpPr>
        <xdr:cNvPr id="697" name="楕円 696"/>
        <xdr:cNvSpPr/>
      </xdr:nvSpPr>
      <xdr:spPr>
        <a:xfrm>
          <a:off x="16268700" y="1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106935</xdr:rowOff>
    </xdr:from>
    <xdr:ext cx="599010" cy="259045"/>
    <xdr:sp macro="" textlink="">
      <xdr:nvSpPr>
        <xdr:cNvPr id="698" name="公債費該当値テキスト"/>
        <xdr:cNvSpPr txBox="1"/>
      </xdr:nvSpPr>
      <xdr:spPr>
        <a:xfrm>
          <a:off x="16370300" y="1622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101710</xdr:rowOff>
    </xdr:from>
    <xdr:to>
      <xdr:col>81</xdr:col>
      <xdr:colOff>101600</xdr:colOff>
      <xdr:row>96</xdr:row>
      <xdr:rowOff>31860</xdr:rowOff>
    </xdr:to>
    <xdr:sp macro="" textlink="">
      <xdr:nvSpPr>
        <xdr:cNvPr id="699" name="楕円 698"/>
        <xdr:cNvSpPr/>
      </xdr:nvSpPr>
      <xdr:spPr>
        <a:xfrm>
          <a:off x="15430500" y="16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48387</xdr:rowOff>
    </xdr:from>
    <xdr:ext cx="599010" cy="259045"/>
    <xdr:sp macro="" textlink="">
      <xdr:nvSpPr>
        <xdr:cNvPr id="700" name="テキスト ボックス 699"/>
        <xdr:cNvSpPr txBox="1"/>
      </xdr:nvSpPr>
      <xdr:spPr>
        <a:xfrm>
          <a:off x="15181795" y="161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138602</xdr:rowOff>
    </xdr:from>
    <xdr:to>
      <xdr:col>76</xdr:col>
      <xdr:colOff>165100</xdr:colOff>
      <xdr:row>96</xdr:row>
      <xdr:rowOff>68752</xdr:rowOff>
    </xdr:to>
    <xdr:sp macro="" textlink="">
      <xdr:nvSpPr>
        <xdr:cNvPr id="701" name="楕円 700"/>
        <xdr:cNvSpPr/>
      </xdr:nvSpPr>
      <xdr:spPr>
        <a:xfrm>
          <a:off x="14541500" y="164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85279</xdr:rowOff>
    </xdr:from>
    <xdr:ext cx="599010" cy="259045"/>
    <xdr:sp macro="" textlink="">
      <xdr:nvSpPr>
        <xdr:cNvPr id="702" name="テキスト ボックス 701"/>
        <xdr:cNvSpPr txBox="1"/>
      </xdr:nvSpPr>
      <xdr:spPr>
        <a:xfrm>
          <a:off x="14292795" y="1620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13883</xdr:rowOff>
    </xdr:from>
    <xdr:to>
      <xdr:col>72</xdr:col>
      <xdr:colOff>38100</xdr:colOff>
      <xdr:row>96</xdr:row>
      <xdr:rowOff>115483</xdr:rowOff>
    </xdr:to>
    <xdr:sp macro="" textlink="">
      <xdr:nvSpPr>
        <xdr:cNvPr id="703" name="楕円 702"/>
        <xdr:cNvSpPr/>
      </xdr:nvSpPr>
      <xdr:spPr>
        <a:xfrm>
          <a:off x="13652500" y="164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132010</xdr:rowOff>
    </xdr:from>
    <xdr:ext cx="534377" cy="259045"/>
    <xdr:sp macro="" textlink="">
      <xdr:nvSpPr>
        <xdr:cNvPr id="704" name="テキスト ボックス 703"/>
        <xdr:cNvSpPr txBox="1"/>
      </xdr:nvSpPr>
      <xdr:spPr>
        <a:xfrm>
          <a:off x="13436111" y="162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32970</xdr:rowOff>
    </xdr:from>
    <xdr:to>
      <xdr:col>67</xdr:col>
      <xdr:colOff>101600</xdr:colOff>
      <xdr:row>96</xdr:row>
      <xdr:rowOff>134570</xdr:rowOff>
    </xdr:to>
    <xdr:sp macro="" textlink="">
      <xdr:nvSpPr>
        <xdr:cNvPr id="705" name="楕円 704"/>
        <xdr:cNvSpPr/>
      </xdr:nvSpPr>
      <xdr:spPr>
        <a:xfrm>
          <a:off x="12763500" y="164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151097</xdr:rowOff>
    </xdr:from>
    <xdr:ext cx="534377" cy="259045"/>
    <xdr:sp macro="" textlink="">
      <xdr:nvSpPr>
        <xdr:cNvPr id="706" name="テキスト ボックス 705"/>
        <xdr:cNvSpPr txBox="1"/>
      </xdr:nvSpPr>
      <xdr:spPr>
        <a:xfrm>
          <a:off x="12547111" y="16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30" name="直線コネクタ 729"/>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31"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3"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4" name="直線コネクタ 733"/>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6"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7" name="フローチャート: 判断 736"/>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9" name="フローチャート: 判断 738"/>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40" name="テキスト ボックス 739"/>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2" name="フローチャート: 判断 741"/>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3" name="テキスト ボックス 742"/>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5" name="フローチャート: 判断 744"/>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6" name="テキスト ボックス 745"/>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47" name="フローチャート: 判断 746"/>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48" name="テキスト ボックス 747"/>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5"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4" name="フローチャート: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6" name="フローチャート: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7" name="テキスト ボックス 79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9" name="フローチャート: 判断 79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0" name="テキスト ボックス 79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2" name="フローチャート: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3" name="テキスト ボックス 80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4" name="フローチャート: 判断 803"/>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5" name="テキスト ボックス 804"/>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4" name="テキスト ボックス 813"/>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6" name="テキスト ボックス 815"/>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8" name="テキスト ボックス 817"/>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206,428</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円であり、類似団体内平均値と比べて高い水準にある。これは、日進保育園の建替え整備事業を実施したことが大きな要因である。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118,626</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円であり、類似団体内平均値と比べて高い水準にある。これは、水道事業会計への補助金・出資金の増嵩と、平成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44,786</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円であり、類似団体内平均値と比べて高い水準にある。これは、当町の地勢上、町域が広く消防行政にかかる効率性が低いことが大きな要因である。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113,559</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円であり、類似団体内平均値と比べて高い水準にある。これは、合併以降、積極的に公共施設やインフラの整備を行なってきたことが要因である。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実質単年度収支については、赤字となったが、財政調整基金の取り崩しにより実質収支は黒字となっている。</a:t>
          </a:r>
        </a:p>
        <a:p>
          <a:r>
            <a:rPr kumimoji="1" lang="ja-JP" altLang="en-US" sz="1400">
              <a:latin typeface="ＭＳ ゴシック" pitchFamily="49" charset="-128"/>
              <a:ea typeface="ＭＳ ゴシック" pitchFamily="49" charset="-128"/>
            </a:rPr>
            <a:t>　財政調整基金の残高は、平成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千万円であるが、令和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度から着手した「財政改善への取組み（補助金の見直しと事務事業の見直し）」を推進する。　　</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操出に頼る状況にあるため、いずれの事業も使用料の値上げに関する検討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また、国民健康保険事業特会計では、平成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年度に国民健康保険税の引上げを行った。ただし保険給付費は依然として増加傾向であり、健康を維持するための健康づくり事業や各種検診事業を推進し、医療費の抑制に努める必要がある。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年度から増加に転じ、今後も増加することが見込まれている。</a:t>
          </a:r>
        </a:p>
        <a:p>
          <a:r>
            <a:rPr kumimoji="1" lang="ja-JP" altLang="en-US" sz="1400">
              <a:latin typeface="ＭＳ ゴシック" pitchFamily="49" charset="-128"/>
              <a:ea typeface="ＭＳ ゴシック" pitchFamily="49" charset="-128"/>
            </a:rPr>
            <a:t>　算入公債費等も増加傾向にあるが、これは過疎対策事業債や臨時財政対策債、合併特例事業債等に係る基準財政需要額が増えていることによる。</a:t>
          </a:r>
        </a:p>
        <a:p>
          <a:r>
            <a:rPr kumimoji="1" lang="ja-JP" altLang="en-US" sz="1400">
              <a:latin typeface="ＭＳ ゴシック" pitchFamily="49" charset="-128"/>
              <a:ea typeface="ＭＳ ゴシック" pitchFamily="49" charset="-128"/>
            </a:rPr>
            <a:t>　実質公債費比率の分子として、今後は統合簡易水道整備事業、大台厚生新病院整備に対する支援、メディカルセンターの整備などに係る公債費の増加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今後は事業の選択と集中を図り、地方債発行の抑制に努め、適切な財政運営に努める。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百万円の取崩しを行なったこと、特産品加工施設整備事業の財源として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百万円を取崩したこと、保育園の建替え財源として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年度から普通交付税の合併算定替え特例が終了し一本算定となることや公債費の増加等に伴い、今後は、財源が不足する見込みであり、中長期的には財政調整基金の残高は減少していく見通しである。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今後は、財政調整基金残高の見通し等を勘案しつつ、基金の使途の明確化を図るために、個々の特定目的基金に積立てに努める。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産業振興施設及び第三セクターの経営安定に資する経費に充てる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特産品加工施設整備事業などの財源として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介護老人保健施設の将来の大規模改修に向け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百万円を積立てた一方で、保育園の建替え財源として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年以内を目処に予定している小学校の建替え財源として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年以内を目処に予定している小学校１校の建替え財源として、財政状況を考慮し可能な限り積立てに努め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将来の施設改修や第三セクターの経営安定のための財源として、産業振興施設の貸付収入を適切に積み立てるよう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普通交付税の合併算定替え特例の縮減と公債費の増加に伴い、平成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財政計画で推計している財政調整基金の残高は、合併算定替え特例の縮減と公債費増加の影響などから、令和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百万円まで落ち込む見通しとなっている。今後は、予算編成において、事業の選択と集中を行うなど収支調整を適切に行い、これを下回ることの無いよう努める。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三重県市町村振興協会からの消防救急デジタル無線整備支援交付金の皆減により増減は無い。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数年間は、財源不足の状態が続く見通しであることから、上記交付金などの特定財源がある場合を除き、減債基金の残高は運用益（利息）を積立てるに留まる見通しである。また、公債費のピーク期間（平成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年度）では、償還原資として取崩すことも検討を行う予定である。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9,283
362.86
7,457,492
7,304,735
130,958
4,650,923
8,778,447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年度に策定した公共施設等総合管理計画において、公共建築物の延べ床面積を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有形固定資産減価償却率は上昇傾向にあるが、類似団体平均を下回っている。　</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今後は、現在策定を進めている個別施設計画に基づいた維持管理を適切に進める必要がある。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楕円 80"/>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2"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3" name="楕円 82"/>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149588</xdr:rowOff>
    </xdr:to>
    <xdr:cxnSp macro="">
      <xdr:nvCxnSpPr>
        <xdr:cNvPr id="84" name="直線コネクタ 83"/>
        <xdr:cNvCxnSpPr/>
      </xdr:nvCxnSpPr>
      <xdr:spPr>
        <a:xfrm flipV="1">
          <a:off x="4051300" y="620522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5" name="楕円 84"/>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32</xdr:row>
      <xdr:rowOff>33655</xdr:rowOff>
    </xdr:to>
    <xdr:cxnSp macro="">
      <xdr:nvCxnSpPr>
        <xdr:cNvPr id="86" name="直線コネクタ 85"/>
        <xdr:cNvCxnSpPr/>
      </xdr:nvCxnSpPr>
      <xdr:spPr>
        <a:xfrm flipV="1">
          <a:off x="3289300" y="623606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87" name="楕円 86"/>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33</xdr:row>
      <xdr:rowOff>13335</xdr:rowOff>
    </xdr:to>
    <xdr:cxnSp macro="">
      <xdr:nvCxnSpPr>
        <xdr:cNvPr id="88" name="直線コネクタ 87"/>
        <xdr:cNvCxnSpPr/>
      </xdr:nvCxnSpPr>
      <xdr:spPr>
        <a:xfrm flipV="1">
          <a:off x="2527300" y="6291580"/>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2" name="n_1main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3" name="n_2main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94" name="n_3mainValue有形固定資産減価償却率"/>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今後は、町債発行の抑制の他にも、物件費の抑制及び補助金の見直しなどの業務支出の見直しについて、着実に進めていく必要がある。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36" name="楕円 135"/>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469744" cy="259045"/>
    <xdr:sp macro="" textlink="">
      <xdr:nvSpPr>
        <xdr:cNvPr id="137" name="債務償還比率該当値テキスト"/>
        <xdr:cNvSpPr txBox="1"/>
      </xdr:nvSpPr>
      <xdr:spPr>
        <a:xfrm>
          <a:off x="14846300" y="56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111633</xdr:rowOff>
    </xdr:from>
    <xdr:to>
      <xdr:col>72</xdr:col>
      <xdr:colOff>123825</xdr:colOff>
      <xdr:row>29</xdr:row>
      <xdr:rowOff>41783</xdr:rowOff>
    </xdr:to>
    <xdr:sp macro="" textlink="">
      <xdr:nvSpPr>
        <xdr:cNvPr id="138" name="楕円 137"/>
        <xdr:cNvSpPr/>
      </xdr:nvSpPr>
      <xdr:spPr>
        <a:xfrm>
          <a:off x="14033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162433</xdr:rowOff>
    </xdr:from>
    <xdr:to>
      <xdr:col>76</xdr:col>
      <xdr:colOff>22225</xdr:colOff>
      <xdr:row>29</xdr:row>
      <xdr:rowOff>144992</xdr:rowOff>
    </xdr:to>
    <xdr:cxnSp macro="">
      <xdr:nvCxnSpPr>
        <xdr:cNvPr id="139" name="直線コネクタ 138"/>
        <xdr:cNvCxnSpPr/>
      </xdr:nvCxnSpPr>
      <xdr:spPr>
        <a:xfrm>
          <a:off x="14084300" y="5734558"/>
          <a:ext cx="711200" cy="15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58310</xdr:rowOff>
    </xdr:from>
    <xdr:ext cx="469744" cy="259045"/>
    <xdr:sp macro="" textlink="">
      <xdr:nvSpPr>
        <xdr:cNvPr id="141" name="n_1mainValue債務償還比率"/>
        <xdr:cNvSpPr txBox="1"/>
      </xdr:nvSpPr>
      <xdr:spPr>
        <a:xfrm>
          <a:off x="13836727" y="54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9,283
362.86
7,457,492
7,304,735
130,958
4,650,923
8,778,447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2" name="楕円 71"/>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3" name="【道路】&#10;有形固定資産減価償却率該当値テキスト"/>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53158</xdr:rowOff>
    </xdr:from>
    <xdr:to>
      <xdr:col>20</xdr:col>
      <xdr:colOff>38100</xdr:colOff>
      <xdr:row>36</xdr:row>
      <xdr:rowOff>154758</xdr:rowOff>
    </xdr:to>
    <xdr:sp macro="" textlink="">
      <xdr:nvSpPr>
        <xdr:cNvPr id="74" name="楕円 73"/>
        <xdr:cNvSpPr/>
      </xdr:nvSpPr>
      <xdr:spPr>
        <a:xfrm>
          <a:off x="374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103958</xdr:rowOff>
    </xdr:to>
    <xdr:cxnSp macro="">
      <xdr:nvCxnSpPr>
        <xdr:cNvPr id="75" name="直線コネクタ 74"/>
        <xdr:cNvCxnSpPr/>
      </xdr:nvCxnSpPr>
      <xdr:spPr>
        <a:xfrm flipV="1">
          <a:off x="3797300" y="625656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6" name="楕円 75"/>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133350</xdr:rowOff>
    </xdr:to>
    <xdr:cxnSp macro="">
      <xdr:nvCxnSpPr>
        <xdr:cNvPr id="77" name="直線コネクタ 76"/>
        <xdr:cNvCxnSpPr/>
      </xdr:nvCxnSpPr>
      <xdr:spPr>
        <a:xfrm flipV="1">
          <a:off x="2908300" y="62761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8" name="楕円 77"/>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103958</xdr:rowOff>
    </xdr:to>
    <xdr:cxnSp macro="">
      <xdr:nvCxnSpPr>
        <xdr:cNvPr id="79" name="直線コネクタ 78"/>
        <xdr:cNvCxnSpPr/>
      </xdr:nvCxnSpPr>
      <xdr:spPr>
        <a:xfrm flipV="1">
          <a:off x="2019300" y="6305550"/>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145885</xdr:rowOff>
    </xdr:from>
    <xdr:ext cx="405111" cy="259045"/>
    <xdr:sp macro="" textlink="">
      <xdr:nvSpPr>
        <xdr:cNvPr id="83" name="n_1mainValue【道路】&#10;有形固定資産減価償却率"/>
        <xdr:cNvSpPr txBox="1"/>
      </xdr:nvSpPr>
      <xdr:spPr>
        <a:xfrm>
          <a:off x="3582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4"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85" name="n_3mainValue【道路】&#10;有形固定資産減価償却率"/>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58341</xdr:rowOff>
    </xdr:from>
    <xdr:to>
      <xdr:col>55</xdr:col>
      <xdr:colOff>50800</xdr:colOff>
      <xdr:row>41</xdr:row>
      <xdr:rowOff>159941</xdr:rowOff>
    </xdr:to>
    <xdr:sp macro="" textlink="">
      <xdr:nvSpPr>
        <xdr:cNvPr id="124" name="楕円 123"/>
        <xdr:cNvSpPr/>
      </xdr:nvSpPr>
      <xdr:spPr>
        <a:xfrm>
          <a:off x="10426700" y="7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59816</xdr:rowOff>
    </xdr:from>
    <xdr:to>
      <xdr:col>50</xdr:col>
      <xdr:colOff>165100</xdr:colOff>
      <xdr:row>41</xdr:row>
      <xdr:rowOff>161416</xdr:rowOff>
    </xdr:to>
    <xdr:sp macro="" textlink="">
      <xdr:nvSpPr>
        <xdr:cNvPr id="126" name="楕円 125"/>
        <xdr:cNvSpPr/>
      </xdr:nvSpPr>
      <xdr:spPr>
        <a:xfrm>
          <a:off x="9588500" y="708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109141</xdr:rowOff>
    </xdr:from>
    <xdr:to>
      <xdr:col>55</xdr:col>
      <xdr:colOff>0</xdr:colOff>
      <xdr:row>41</xdr:row>
      <xdr:rowOff>110616</xdr:rowOff>
    </xdr:to>
    <xdr:cxnSp macro="">
      <xdr:nvCxnSpPr>
        <xdr:cNvPr id="127" name="直線コネクタ 126"/>
        <xdr:cNvCxnSpPr/>
      </xdr:nvCxnSpPr>
      <xdr:spPr>
        <a:xfrm flipV="1">
          <a:off x="9639300" y="7138591"/>
          <a:ext cx="8382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61813</xdr:rowOff>
    </xdr:from>
    <xdr:to>
      <xdr:col>46</xdr:col>
      <xdr:colOff>38100</xdr:colOff>
      <xdr:row>41</xdr:row>
      <xdr:rowOff>163413</xdr:rowOff>
    </xdr:to>
    <xdr:sp macro="" textlink="">
      <xdr:nvSpPr>
        <xdr:cNvPr id="128" name="楕円 127"/>
        <xdr:cNvSpPr/>
      </xdr:nvSpPr>
      <xdr:spPr>
        <a:xfrm>
          <a:off x="8699500" y="70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110616</xdr:rowOff>
    </xdr:from>
    <xdr:to>
      <xdr:col>50</xdr:col>
      <xdr:colOff>114300</xdr:colOff>
      <xdr:row>41</xdr:row>
      <xdr:rowOff>112613</xdr:rowOff>
    </xdr:to>
    <xdr:cxnSp macro="">
      <xdr:nvCxnSpPr>
        <xdr:cNvPr id="129" name="直線コネクタ 128"/>
        <xdr:cNvCxnSpPr/>
      </xdr:nvCxnSpPr>
      <xdr:spPr>
        <a:xfrm flipV="1">
          <a:off x="8750300" y="7140066"/>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128186</xdr:rowOff>
    </xdr:from>
    <xdr:to>
      <xdr:col>41</xdr:col>
      <xdr:colOff>101600</xdr:colOff>
      <xdr:row>41</xdr:row>
      <xdr:rowOff>58336</xdr:rowOff>
    </xdr:to>
    <xdr:sp macro="" textlink="">
      <xdr:nvSpPr>
        <xdr:cNvPr id="130" name="楕円 129"/>
        <xdr:cNvSpPr/>
      </xdr:nvSpPr>
      <xdr:spPr>
        <a:xfrm>
          <a:off x="7810500" y="69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7536</xdr:rowOff>
    </xdr:from>
    <xdr:to>
      <xdr:col>45</xdr:col>
      <xdr:colOff>177800</xdr:colOff>
      <xdr:row>41</xdr:row>
      <xdr:rowOff>112613</xdr:rowOff>
    </xdr:to>
    <xdr:cxnSp macro="">
      <xdr:nvCxnSpPr>
        <xdr:cNvPr id="131" name="直線コネクタ 130"/>
        <xdr:cNvCxnSpPr/>
      </xdr:nvCxnSpPr>
      <xdr:spPr>
        <a:xfrm>
          <a:off x="7861300" y="7036986"/>
          <a:ext cx="889000" cy="1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152543</xdr:rowOff>
    </xdr:from>
    <xdr:ext cx="534377" cy="259045"/>
    <xdr:sp macro="" textlink="">
      <xdr:nvSpPr>
        <xdr:cNvPr id="135" name="n_1mainValue【道路】&#10;一人当たり延長"/>
        <xdr:cNvSpPr txBox="1"/>
      </xdr:nvSpPr>
      <xdr:spPr>
        <a:xfrm>
          <a:off x="9359411" y="718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154540</xdr:rowOff>
    </xdr:from>
    <xdr:ext cx="534377" cy="259045"/>
    <xdr:sp macro="" textlink="">
      <xdr:nvSpPr>
        <xdr:cNvPr id="136" name="n_2mainValue【道路】&#10;一人当たり延長"/>
        <xdr:cNvSpPr txBox="1"/>
      </xdr:nvSpPr>
      <xdr:spPr>
        <a:xfrm>
          <a:off x="8483111" y="71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74863</xdr:rowOff>
    </xdr:from>
    <xdr:ext cx="534377" cy="259045"/>
    <xdr:sp macro="" textlink="">
      <xdr:nvSpPr>
        <xdr:cNvPr id="137" name="n_3mainValue【道路】&#10;一人当たり延長"/>
        <xdr:cNvSpPr txBox="1"/>
      </xdr:nvSpPr>
      <xdr:spPr>
        <a:xfrm>
          <a:off x="7594111" y="6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8" name="楕円 177"/>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37028</xdr:rowOff>
    </xdr:from>
    <xdr:ext cx="405111" cy="259045"/>
    <xdr:sp macro="" textlink="">
      <xdr:nvSpPr>
        <xdr:cNvPr id="179" name="【橋りょう・トンネル】&#10;有形固定資産減価償却率該当値テキスト"/>
        <xdr:cNvSpPr txBox="1"/>
      </xdr:nvSpPr>
      <xdr:spPr>
        <a:xfrm>
          <a:off x="4673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80" name="楕円 179"/>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135527</xdr:rowOff>
    </xdr:to>
    <xdr:cxnSp macro="">
      <xdr:nvCxnSpPr>
        <xdr:cNvPr id="181" name="直線コネクタ 180"/>
        <xdr:cNvCxnSpPr/>
      </xdr:nvCxnSpPr>
      <xdr:spPr>
        <a:xfrm flipV="1">
          <a:off x="3797300" y="102249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82" name="楕円 181"/>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156754</xdr:rowOff>
    </xdr:to>
    <xdr:cxnSp macro="">
      <xdr:nvCxnSpPr>
        <xdr:cNvPr id="183" name="直線コネクタ 182"/>
        <xdr:cNvCxnSpPr/>
      </xdr:nvCxnSpPr>
      <xdr:spPr>
        <a:xfrm flipV="1">
          <a:off x="2908300" y="102510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84" name="楕円 183"/>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59</xdr:row>
      <xdr:rowOff>166551</xdr:rowOff>
    </xdr:to>
    <xdr:cxnSp macro="">
      <xdr:nvCxnSpPr>
        <xdr:cNvPr id="185" name="直線コネクタ 184"/>
        <xdr:cNvCxnSpPr/>
      </xdr:nvCxnSpPr>
      <xdr:spPr>
        <a:xfrm flipV="1">
          <a:off x="2019300" y="1027230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6004</xdr:rowOff>
    </xdr:from>
    <xdr:ext cx="405111" cy="259045"/>
    <xdr:sp macro="" textlink="">
      <xdr:nvSpPr>
        <xdr:cNvPr id="189" name="n_1mainValue【橋りょう・トンネル】&#10;有形固定資産減価償却率"/>
        <xdr:cNvSpPr txBox="1"/>
      </xdr:nvSpPr>
      <xdr:spPr>
        <a:xfrm>
          <a:off x="3582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27231</xdr:rowOff>
    </xdr:from>
    <xdr:ext cx="405111" cy="259045"/>
    <xdr:sp macro="" textlink="">
      <xdr:nvSpPr>
        <xdr:cNvPr id="190" name="n_2mainValue【橋りょう・トンネル】&#10;有形固定資産減価償却率"/>
        <xdr:cNvSpPr txBox="1"/>
      </xdr:nvSpPr>
      <xdr:spPr>
        <a:xfrm>
          <a:off x="2705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37028</xdr:rowOff>
    </xdr:from>
    <xdr:ext cx="405111" cy="259045"/>
    <xdr:sp macro="" textlink="">
      <xdr:nvSpPr>
        <xdr:cNvPr id="191" name="n_3mainValue【橋りょう・トンネル】&#10;有形固定資産減価償却率"/>
        <xdr:cNvSpPr txBox="1"/>
      </xdr:nvSpPr>
      <xdr:spPr>
        <a:xfrm>
          <a:off x="1816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94975</xdr:rowOff>
    </xdr:from>
    <xdr:to>
      <xdr:col>55</xdr:col>
      <xdr:colOff>50800</xdr:colOff>
      <xdr:row>62</xdr:row>
      <xdr:rowOff>25125</xdr:rowOff>
    </xdr:to>
    <xdr:sp macro="" textlink="">
      <xdr:nvSpPr>
        <xdr:cNvPr id="230" name="楕円 229"/>
        <xdr:cNvSpPr/>
      </xdr:nvSpPr>
      <xdr:spPr>
        <a:xfrm>
          <a:off x="104267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117852</xdr:rowOff>
    </xdr:from>
    <xdr:ext cx="690189" cy="259045"/>
    <xdr:sp macro="" textlink="">
      <xdr:nvSpPr>
        <xdr:cNvPr id="231" name="【橋りょう・トンネル】&#10;一人当たり有形固定資産（償却資産）額該当値テキスト"/>
        <xdr:cNvSpPr txBox="1"/>
      </xdr:nvSpPr>
      <xdr:spPr>
        <a:xfrm>
          <a:off x="10515600" y="10404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108896</xdr:rowOff>
    </xdr:from>
    <xdr:to>
      <xdr:col>50</xdr:col>
      <xdr:colOff>165100</xdr:colOff>
      <xdr:row>62</xdr:row>
      <xdr:rowOff>39046</xdr:rowOff>
    </xdr:to>
    <xdr:sp macro="" textlink="">
      <xdr:nvSpPr>
        <xdr:cNvPr id="232" name="楕円 231"/>
        <xdr:cNvSpPr/>
      </xdr:nvSpPr>
      <xdr:spPr>
        <a:xfrm>
          <a:off x="9588500" y="105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145775</xdr:rowOff>
    </xdr:from>
    <xdr:to>
      <xdr:col>55</xdr:col>
      <xdr:colOff>0</xdr:colOff>
      <xdr:row>61</xdr:row>
      <xdr:rowOff>159696</xdr:rowOff>
    </xdr:to>
    <xdr:cxnSp macro="">
      <xdr:nvCxnSpPr>
        <xdr:cNvPr id="233" name="直線コネクタ 232"/>
        <xdr:cNvCxnSpPr/>
      </xdr:nvCxnSpPr>
      <xdr:spPr>
        <a:xfrm flipV="1">
          <a:off x="9639300" y="10604225"/>
          <a:ext cx="8382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117784</xdr:rowOff>
    </xdr:from>
    <xdr:to>
      <xdr:col>46</xdr:col>
      <xdr:colOff>38100</xdr:colOff>
      <xdr:row>62</xdr:row>
      <xdr:rowOff>47934</xdr:rowOff>
    </xdr:to>
    <xdr:sp macro="" textlink="">
      <xdr:nvSpPr>
        <xdr:cNvPr id="234" name="楕円 233"/>
        <xdr:cNvSpPr/>
      </xdr:nvSpPr>
      <xdr:spPr>
        <a:xfrm>
          <a:off x="8699500" y="10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159696</xdr:rowOff>
    </xdr:from>
    <xdr:to>
      <xdr:col>50</xdr:col>
      <xdr:colOff>114300</xdr:colOff>
      <xdr:row>61</xdr:row>
      <xdr:rowOff>168584</xdr:rowOff>
    </xdr:to>
    <xdr:cxnSp macro="">
      <xdr:nvCxnSpPr>
        <xdr:cNvPr id="235" name="直線コネクタ 234"/>
        <xdr:cNvCxnSpPr/>
      </xdr:nvCxnSpPr>
      <xdr:spPr>
        <a:xfrm flipV="1">
          <a:off x="8750300" y="10618146"/>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135182</xdr:rowOff>
    </xdr:from>
    <xdr:to>
      <xdr:col>41</xdr:col>
      <xdr:colOff>101600</xdr:colOff>
      <xdr:row>62</xdr:row>
      <xdr:rowOff>65332</xdr:rowOff>
    </xdr:to>
    <xdr:sp macro="" textlink="">
      <xdr:nvSpPr>
        <xdr:cNvPr id="236" name="楕円 235"/>
        <xdr:cNvSpPr/>
      </xdr:nvSpPr>
      <xdr:spPr>
        <a:xfrm>
          <a:off x="7810500" y="105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168584</xdr:rowOff>
    </xdr:from>
    <xdr:to>
      <xdr:col>45</xdr:col>
      <xdr:colOff>177800</xdr:colOff>
      <xdr:row>62</xdr:row>
      <xdr:rowOff>14532</xdr:rowOff>
    </xdr:to>
    <xdr:cxnSp macro="">
      <xdr:nvCxnSpPr>
        <xdr:cNvPr id="237" name="直線コネクタ 236"/>
        <xdr:cNvCxnSpPr/>
      </xdr:nvCxnSpPr>
      <xdr:spPr>
        <a:xfrm flipV="1">
          <a:off x="7861300" y="10627034"/>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55573</xdr:rowOff>
    </xdr:from>
    <xdr:ext cx="690189" cy="259045"/>
    <xdr:sp macro="" textlink="">
      <xdr:nvSpPr>
        <xdr:cNvPr id="241" name="n_1mainValue【橋りょう・トンネル】&#10;一人当たり有形固定資産（償却資産）額"/>
        <xdr:cNvSpPr txBox="1"/>
      </xdr:nvSpPr>
      <xdr:spPr>
        <a:xfrm>
          <a:off x="9281505" y="10342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64461</xdr:rowOff>
    </xdr:from>
    <xdr:ext cx="690189" cy="259045"/>
    <xdr:sp macro="" textlink="">
      <xdr:nvSpPr>
        <xdr:cNvPr id="242" name="n_2mainValue【橋りょう・トンネル】&#10;一人当たり有形固定資産（償却資産）額"/>
        <xdr:cNvSpPr txBox="1"/>
      </xdr:nvSpPr>
      <xdr:spPr>
        <a:xfrm>
          <a:off x="8405205" y="1035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81859</xdr:rowOff>
    </xdr:from>
    <xdr:ext cx="690189" cy="259045"/>
    <xdr:sp macro="" textlink="">
      <xdr:nvSpPr>
        <xdr:cNvPr id="243" name="n_3mainValue【橋りょう・トンネル】&#10;一人当たり有形固定資産（償却資産）額"/>
        <xdr:cNvSpPr txBox="1"/>
      </xdr:nvSpPr>
      <xdr:spPr>
        <a:xfrm>
          <a:off x="7516205" y="103688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44450</xdr:rowOff>
    </xdr:from>
    <xdr:to>
      <xdr:col>10</xdr:col>
      <xdr:colOff>165100</xdr:colOff>
      <xdr:row>80</xdr:row>
      <xdr:rowOff>146050</xdr:rowOff>
    </xdr:to>
    <xdr:sp macro="" textlink="">
      <xdr:nvSpPr>
        <xdr:cNvPr id="283" name="楕円 282"/>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73041</xdr:rowOff>
    </xdr:from>
    <xdr:ext cx="405111" cy="259045"/>
    <xdr:sp macro="" textlink="">
      <xdr:nvSpPr>
        <xdr:cNvPr id="284" name="n_1aveValue【公営住宅】&#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85" name="n_2ave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86"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87" name="n_3mainValue【公営住宅】&#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11" name="直線コネクタ 310"/>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3" name="直線コネクタ 31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14"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15" name="直線コネクタ 314"/>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6"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7" name="フローチャート: 判断 316"/>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8" name="フローチャート: 判断 317"/>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9" name="フローチャート: 判断 318"/>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0" name="フローチャート: 判断 319"/>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49403</xdr:rowOff>
    </xdr:from>
    <xdr:to>
      <xdr:col>41</xdr:col>
      <xdr:colOff>101600</xdr:colOff>
      <xdr:row>86</xdr:row>
      <xdr:rowOff>151003</xdr:rowOff>
    </xdr:to>
    <xdr:sp macro="" textlink="">
      <xdr:nvSpPr>
        <xdr:cNvPr id="326" name="楕円 325"/>
        <xdr:cNvSpPr/>
      </xdr:nvSpPr>
      <xdr:spPr>
        <a:xfrm>
          <a:off x="7810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21035</xdr:rowOff>
    </xdr:from>
    <xdr:ext cx="469744" cy="259045"/>
    <xdr:sp macro="" textlink="">
      <xdr:nvSpPr>
        <xdr:cNvPr id="327"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28"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9"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142130</xdr:rowOff>
    </xdr:from>
    <xdr:ext cx="469744" cy="259045"/>
    <xdr:sp macro="" textlink="">
      <xdr:nvSpPr>
        <xdr:cNvPr id="330" name="n_3mainValue【公営住宅】&#10;一人当たり面積"/>
        <xdr:cNvSpPr txBox="1"/>
      </xdr:nvSpPr>
      <xdr:spPr>
        <a:xfrm>
          <a:off x="76264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77"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387" name="楕円 386"/>
        <xdr:cNvSpPr/>
      </xdr:nvSpPr>
      <xdr:spPr>
        <a:xfrm>
          <a:off x="16268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39750</xdr:rowOff>
    </xdr:from>
    <xdr:ext cx="405111" cy="259045"/>
    <xdr:sp macro="" textlink="">
      <xdr:nvSpPr>
        <xdr:cNvPr id="388" name="【認定こども園・幼稚園・保育所】&#10;有形固定資産減価償却率該当値テキスト"/>
        <xdr:cNvSpPr txBox="1"/>
      </xdr:nvSpPr>
      <xdr:spPr>
        <a:xfrm>
          <a:off x="16357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103777</xdr:rowOff>
    </xdr:from>
    <xdr:to>
      <xdr:col>81</xdr:col>
      <xdr:colOff>101600</xdr:colOff>
      <xdr:row>37</xdr:row>
      <xdr:rowOff>33927</xdr:rowOff>
    </xdr:to>
    <xdr:sp macro="" textlink="">
      <xdr:nvSpPr>
        <xdr:cNvPr id="389" name="楕円 388"/>
        <xdr:cNvSpPr/>
      </xdr:nvSpPr>
      <xdr:spPr>
        <a:xfrm>
          <a:off x="15430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38</xdr:row>
      <xdr:rowOff>112123</xdr:rowOff>
    </xdr:to>
    <xdr:cxnSp macro="">
      <xdr:nvCxnSpPr>
        <xdr:cNvPr id="390" name="直線コネクタ 389"/>
        <xdr:cNvCxnSpPr/>
      </xdr:nvCxnSpPr>
      <xdr:spPr>
        <a:xfrm>
          <a:off x="15481300" y="6326777"/>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391" name="楕円 390"/>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154577</xdr:rowOff>
    </xdr:from>
    <xdr:to>
      <xdr:col>81</xdr:col>
      <xdr:colOff>50800</xdr:colOff>
      <xdr:row>37</xdr:row>
      <xdr:rowOff>32113</xdr:rowOff>
    </xdr:to>
    <xdr:cxnSp macro="">
      <xdr:nvCxnSpPr>
        <xdr:cNvPr id="392" name="直線コネクタ 391"/>
        <xdr:cNvCxnSpPr/>
      </xdr:nvCxnSpPr>
      <xdr:spPr>
        <a:xfrm flipV="1">
          <a:off x="14592300" y="63267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35197</xdr:rowOff>
    </xdr:from>
    <xdr:to>
      <xdr:col>72</xdr:col>
      <xdr:colOff>38100</xdr:colOff>
      <xdr:row>37</xdr:row>
      <xdr:rowOff>136797</xdr:rowOff>
    </xdr:to>
    <xdr:sp macro="" textlink="">
      <xdr:nvSpPr>
        <xdr:cNvPr id="393" name="楕円 392"/>
        <xdr:cNvSpPr/>
      </xdr:nvSpPr>
      <xdr:spPr>
        <a:xfrm>
          <a:off x="13652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85997</xdr:rowOff>
    </xdr:to>
    <xdr:cxnSp macro="">
      <xdr:nvCxnSpPr>
        <xdr:cNvPr id="394" name="直線コネクタ 393"/>
        <xdr:cNvCxnSpPr/>
      </xdr:nvCxnSpPr>
      <xdr:spPr>
        <a:xfrm flipV="1">
          <a:off x="13703300" y="63757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5"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6"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7"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50454</xdr:rowOff>
    </xdr:from>
    <xdr:ext cx="405111" cy="259045"/>
    <xdr:sp macro="" textlink="">
      <xdr:nvSpPr>
        <xdr:cNvPr id="398" name="n_1mainValue【認定こども園・幼稚園・保育所】&#10;有形固定資産減価償却率"/>
        <xdr:cNvSpPr txBox="1"/>
      </xdr:nvSpPr>
      <xdr:spPr>
        <a:xfrm>
          <a:off x="15266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399" name="n_2mainValue【認定こども園・幼稚園・保育所】&#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127924</xdr:rowOff>
    </xdr:from>
    <xdr:ext cx="405111" cy="259045"/>
    <xdr:sp macro="" textlink="">
      <xdr:nvSpPr>
        <xdr:cNvPr id="400" name="n_3mainValue【認定こども園・幼稚園・保育所】&#10;有形固定資産減価償却率"/>
        <xdr:cNvSpPr txBox="1"/>
      </xdr:nvSpPr>
      <xdr:spPr>
        <a:xfrm>
          <a:off x="13500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2" name="テキスト ボックス 41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4" name="テキスト ボックス 41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6" name="テキスト ボックス 41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8" name="テキスト ボックス 41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22" name="直線コネクタ 421"/>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3"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4" name="直線コネクタ 423"/>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5"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6" name="直線コネクタ 425"/>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27"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8" name="フローチャート: 判断 427"/>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9" name="フローチャート: 判断 428"/>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30" name="フローチャート: 判断 429"/>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31" name="フローチャート: 判断 430"/>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64262</xdr:rowOff>
    </xdr:from>
    <xdr:to>
      <xdr:col>116</xdr:col>
      <xdr:colOff>114300</xdr:colOff>
      <xdr:row>35</xdr:row>
      <xdr:rowOff>165862</xdr:rowOff>
    </xdr:to>
    <xdr:sp macro="" textlink="">
      <xdr:nvSpPr>
        <xdr:cNvPr id="437" name="楕円 436"/>
        <xdr:cNvSpPr/>
      </xdr:nvSpPr>
      <xdr:spPr>
        <a:xfrm>
          <a:off x="22110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87139</xdr:rowOff>
    </xdr:from>
    <xdr:ext cx="469744" cy="259045"/>
    <xdr:sp macro="" textlink="">
      <xdr:nvSpPr>
        <xdr:cNvPr id="438" name="【認定こども園・幼稚園・保育所】&#10;一人当たり面積該当値テキスト"/>
        <xdr:cNvSpPr txBox="1"/>
      </xdr:nvSpPr>
      <xdr:spPr>
        <a:xfrm>
          <a:off x="22199600" y="59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52832</xdr:rowOff>
    </xdr:from>
    <xdr:to>
      <xdr:col>112</xdr:col>
      <xdr:colOff>38100</xdr:colOff>
      <xdr:row>36</xdr:row>
      <xdr:rowOff>154432</xdr:rowOff>
    </xdr:to>
    <xdr:sp macro="" textlink="">
      <xdr:nvSpPr>
        <xdr:cNvPr id="439" name="楕円 438"/>
        <xdr:cNvSpPr/>
      </xdr:nvSpPr>
      <xdr:spPr>
        <a:xfrm>
          <a:off x="21272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115062</xdr:rowOff>
    </xdr:from>
    <xdr:to>
      <xdr:col>116</xdr:col>
      <xdr:colOff>63500</xdr:colOff>
      <xdr:row>36</xdr:row>
      <xdr:rowOff>103632</xdr:rowOff>
    </xdr:to>
    <xdr:cxnSp macro="">
      <xdr:nvCxnSpPr>
        <xdr:cNvPr id="440" name="直線コネクタ 439"/>
        <xdr:cNvCxnSpPr/>
      </xdr:nvCxnSpPr>
      <xdr:spPr>
        <a:xfrm flipV="1">
          <a:off x="21323300" y="611581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66548</xdr:rowOff>
    </xdr:from>
    <xdr:to>
      <xdr:col>107</xdr:col>
      <xdr:colOff>101600</xdr:colOff>
      <xdr:row>36</xdr:row>
      <xdr:rowOff>168148</xdr:rowOff>
    </xdr:to>
    <xdr:sp macro="" textlink="">
      <xdr:nvSpPr>
        <xdr:cNvPr id="441" name="楕円 440"/>
        <xdr:cNvSpPr/>
      </xdr:nvSpPr>
      <xdr:spPr>
        <a:xfrm>
          <a:off x="20383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103632</xdr:rowOff>
    </xdr:from>
    <xdr:to>
      <xdr:col>111</xdr:col>
      <xdr:colOff>177800</xdr:colOff>
      <xdr:row>36</xdr:row>
      <xdr:rowOff>117348</xdr:rowOff>
    </xdr:to>
    <xdr:cxnSp macro="">
      <xdr:nvCxnSpPr>
        <xdr:cNvPr id="442" name="直線コネクタ 441"/>
        <xdr:cNvCxnSpPr/>
      </xdr:nvCxnSpPr>
      <xdr:spPr>
        <a:xfrm flipV="1">
          <a:off x="20434300" y="6275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80264</xdr:rowOff>
    </xdr:from>
    <xdr:to>
      <xdr:col>102</xdr:col>
      <xdr:colOff>165100</xdr:colOff>
      <xdr:row>37</xdr:row>
      <xdr:rowOff>10414</xdr:rowOff>
    </xdr:to>
    <xdr:sp macro="" textlink="">
      <xdr:nvSpPr>
        <xdr:cNvPr id="443" name="楕円 442"/>
        <xdr:cNvSpPr/>
      </xdr:nvSpPr>
      <xdr:spPr>
        <a:xfrm>
          <a:off x="19494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117348</xdr:rowOff>
    </xdr:from>
    <xdr:to>
      <xdr:col>107</xdr:col>
      <xdr:colOff>50800</xdr:colOff>
      <xdr:row>36</xdr:row>
      <xdr:rowOff>131064</xdr:rowOff>
    </xdr:to>
    <xdr:cxnSp macro="">
      <xdr:nvCxnSpPr>
        <xdr:cNvPr id="444" name="直線コネクタ 443"/>
        <xdr:cNvCxnSpPr/>
      </xdr:nvCxnSpPr>
      <xdr:spPr>
        <a:xfrm flipV="1">
          <a:off x="19545300" y="62895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45"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46"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47" name="n_3aveValue【認定こども園・幼稚園・保育所】&#10;一人当たり面積"/>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170959</xdr:rowOff>
    </xdr:from>
    <xdr:ext cx="469744" cy="259045"/>
    <xdr:sp macro="" textlink="">
      <xdr:nvSpPr>
        <xdr:cNvPr id="448" name="n_1mainValue【認定こども園・幼稚園・保育所】&#10;一人当たり面積"/>
        <xdr:cNvSpPr txBox="1"/>
      </xdr:nvSpPr>
      <xdr:spPr>
        <a:xfrm>
          <a:off x="210757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13225</xdr:rowOff>
    </xdr:from>
    <xdr:ext cx="469744" cy="259045"/>
    <xdr:sp macro="" textlink="">
      <xdr:nvSpPr>
        <xdr:cNvPr id="449" name="n_2mainValue【認定こども園・幼稚園・保育所】&#10;一人当たり面積"/>
        <xdr:cNvSpPr txBox="1"/>
      </xdr:nvSpPr>
      <xdr:spPr>
        <a:xfrm>
          <a:off x="201994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26941</xdr:rowOff>
    </xdr:from>
    <xdr:ext cx="469744" cy="259045"/>
    <xdr:sp macro="" textlink="">
      <xdr:nvSpPr>
        <xdr:cNvPr id="450" name="n_3mainValue【認定こども園・幼稚園・保育所】&#10;一人当たり面積"/>
        <xdr:cNvSpPr txBox="1"/>
      </xdr:nvSpPr>
      <xdr:spPr>
        <a:xfrm>
          <a:off x="19310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6" name="直線コネクタ 475"/>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7"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8" name="直線コネクタ 477"/>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9"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80" name="直線コネクタ 479"/>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81"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82" name="フローチャート: 判断 481"/>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83" name="フローチャート: 判断 482"/>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84" name="フローチャート: 判断 483"/>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85" name="フローチャート: 判断 484"/>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91259</xdr:rowOff>
    </xdr:from>
    <xdr:to>
      <xdr:col>85</xdr:col>
      <xdr:colOff>177800</xdr:colOff>
      <xdr:row>58</xdr:row>
      <xdr:rowOff>21409</xdr:rowOff>
    </xdr:to>
    <xdr:sp macro="" textlink="">
      <xdr:nvSpPr>
        <xdr:cNvPr id="491" name="楕円 490"/>
        <xdr:cNvSpPr/>
      </xdr:nvSpPr>
      <xdr:spPr>
        <a:xfrm>
          <a:off x="16268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114136</xdr:rowOff>
    </xdr:from>
    <xdr:ext cx="405111" cy="259045"/>
    <xdr:sp macro="" textlink="">
      <xdr:nvSpPr>
        <xdr:cNvPr id="492" name="【学校施設】&#10;有形固定資産減価償却率該当値テキスト"/>
        <xdr:cNvSpPr txBox="1"/>
      </xdr:nvSpPr>
      <xdr:spPr>
        <a:xfrm>
          <a:off x="163576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127181</xdr:rowOff>
    </xdr:from>
    <xdr:to>
      <xdr:col>81</xdr:col>
      <xdr:colOff>101600</xdr:colOff>
      <xdr:row>58</xdr:row>
      <xdr:rowOff>57331</xdr:rowOff>
    </xdr:to>
    <xdr:sp macro="" textlink="">
      <xdr:nvSpPr>
        <xdr:cNvPr id="493" name="楕円 492"/>
        <xdr:cNvSpPr/>
      </xdr:nvSpPr>
      <xdr:spPr>
        <a:xfrm>
          <a:off x="15430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142059</xdr:rowOff>
    </xdr:from>
    <xdr:to>
      <xdr:col>85</xdr:col>
      <xdr:colOff>127000</xdr:colOff>
      <xdr:row>58</xdr:row>
      <xdr:rowOff>6531</xdr:rowOff>
    </xdr:to>
    <xdr:cxnSp macro="">
      <xdr:nvCxnSpPr>
        <xdr:cNvPr id="494" name="直線コネクタ 493"/>
        <xdr:cNvCxnSpPr/>
      </xdr:nvCxnSpPr>
      <xdr:spPr>
        <a:xfrm flipV="1">
          <a:off x="15481300" y="99147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495" name="楕円 494"/>
        <xdr:cNvSpPr/>
      </xdr:nvSpPr>
      <xdr:spPr>
        <a:xfrm>
          <a:off x="1454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40822</xdr:rowOff>
    </xdr:to>
    <xdr:cxnSp macro="">
      <xdr:nvCxnSpPr>
        <xdr:cNvPr id="496" name="直線コネクタ 495"/>
        <xdr:cNvCxnSpPr/>
      </xdr:nvCxnSpPr>
      <xdr:spPr>
        <a:xfrm flipV="1">
          <a:off x="14592300" y="995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32476</xdr:rowOff>
    </xdr:from>
    <xdr:to>
      <xdr:col>72</xdr:col>
      <xdr:colOff>38100</xdr:colOff>
      <xdr:row>58</xdr:row>
      <xdr:rowOff>134076</xdr:rowOff>
    </xdr:to>
    <xdr:sp macro="" textlink="">
      <xdr:nvSpPr>
        <xdr:cNvPr id="497" name="楕円 496"/>
        <xdr:cNvSpPr/>
      </xdr:nvSpPr>
      <xdr:spPr>
        <a:xfrm>
          <a:off x="13652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40822</xdr:rowOff>
    </xdr:from>
    <xdr:to>
      <xdr:col>76</xdr:col>
      <xdr:colOff>114300</xdr:colOff>
      <xdr:row>58</xdr:row>
      <xdr:rowOff>83276</xdr:rowOff>
    </xdr:to>
    <xdr:cxnSp macro="">
      <xdr:nvCxnSpPr>
        <xdr:cNvPr id="498" name="直線コネクタ 497"/>
        <xdr:cNvCxnSpPr/>
      </xdr:nvCxnSpPr>
      <xdr:spPr>
        <a:xfrm flipV="1">
          <a:off x="13703300" y="99849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99"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00"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01"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73858</xdr:rowOff>
    </xdr:from>
    <xdr:ext cx="405111" cy="259045"/>
    <xdr:sp macro="" textlink="">
      <xdr:nvSpPr>
        <xdr:cNvPr id="502" name="n_1mainValue【学校施設】&#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503" name="n_2mainValue【学校施設】&#10;有形固定資産減価償却率"/>
        <xdr:cNvSpPr txBox="1"/>
      </xdr:nvSpPr>
      <xdr:spPr>
        <a:xfrm>
          <a:off x="14389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150603</xdr:rowOff>
    </xdr:from>
    <xdr:ext cx="405111" cy="259045"/>
    <xdr:sp macro="" textlink="">
      <xdr:nvSpPr>
        <xdr:cNvPr id="504" name="n_3mainValue【学校施設】&#10;有形固定資産減価償却率"/>
        <xdr:cNvSpPr txBox="1"/>
      </xdr:nvSpPr>
      <xdr:spPr>
        <a:xfrm>
          <a:off x="13500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5" name="直線コネクタ 5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6" name="テキスト ボックス 5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7" name="直線コネクタ 5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8" name="テキスト ボックス 5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9" name="直線コネクタ 5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0" name="テキスト ボックス 5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1" name="直線コネクタ 5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2" name="テキスト ボックス 5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3" name="直線コネクタ 5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4" name="テキスト ボックス 52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5" name="直線コネクタ 5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6" name="テキスト ボックス 52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30" name="直線コネクタ 529"/>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31"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32" name="直線コネクタ 531"/>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33"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34" name="直線コネクタ 533"/>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35"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36" name="フローチャート: 判断 535"/>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37" name="フローチャート: 判断 536"/>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38" name="フローチャート: 判断 537"/>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9" name="フローチャート: 判断 538"/>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65460</xdr:rowOff>
    </xdr:from>
    <xdr:to>
      <xdr:col>116</xdr:col>
      <xdr:colOff>114300</xdr:colOff>
      <xdr:row>62</xdr:row>
      <xdr:rowOff>167060</xdr:rowOff>
    </xdr:to>
    <xdr:sp macro="" textlink="">
      <xdr:nvSpPr>
        <xdr:cNvPr id="545" name="楕円 544"/>
        <xdr:cNvSpPr/>
      </xdr:nvSpPr>
      <xdr:spPr>
        <a:xfrm>
          <a:off x="22110700" y="106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88337</xdr:rowOff>
    </xdr:from>
    <xdr:ext cx="469744" cy="259045"/>
    <xdr:sp macro="" textlink="">
      <xdr:nvSpPr>
        <xdr:cNvPr id="546" name="【学校施設】&#10;一人当たり面積該当値テキスト"/>
        <xdr:cNvSpPr txBox="1"/>
      </xdr:nvSpPr>
      <xdr:spPr>
        <a:xfrm>
          <a:off x="22199600" y="1054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72427</xdr:rowOff>
    </xdr:from>
    <xdr:to>
      <xdr:col>112</xdr:col>
      <xdr:colOff>38100</xdr:colOff>
      <xdr:row>63</xdr:row>
      <xdr:rowOff>2577</xdr:rowOff>
    </xdr:to>
    <xdr:sp macro="" textlink="">
      <xdr:nvSpPr>
        <xdr:cNvPr id="547" name="楕円 546"/>
        <xdr:cNvSpPr/>
      </xdr:nvSpPr>
      <xdr:spPr>
        <a:xfrm>
          <a:off x="21272500" y="107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116260</xdr:rowOff>
    </xdr:from>
    <xdr:to>
      <xdr:col>116</xdr:col>
      <xdr:colOff>63500</xdr:colOff>
      <xdr:row>62</xdr:row>
      <xdr:rowOff>123227</xdr:rowOff>
    </xdr:to>
    <xdr:cxnSp macro="">
      <xdr:nvCxnSpPr>
        <xdr:cNvPr id="548" name="直線コネクタ 547"/>
        <xdr:cNvCxnSpPr/>
      </xdr:nvCxnSpPr>
      <xdr:spPr>
        <a:xfrm flipV="1">
          <a:off x="21323300" y="10746160"/>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77760</xdr:rowOff>
    </xdr:from>
    <xdr:to>
      <xdr:col>107</xdr:col>
      <xdr:colOff>101600</xdr:colOff>
      <xdr:row>63</xdr:row>
      <xdr:rowOff>7910</xdr:rowOff>
    </xdr:to>
    <xdr:sp macro="" textlink="">
      <xdr:nvSpPr>
        <xdr:cNvPr id="549" name="楕円 548"/>
        <xdr:cNvSpPr/>
      </xdr:nvSpPr>
      <xdr:spPr>
        <a:xfrm>
          <a:off x="20383500" y="107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123227</xdr:rowOff>
    </xdr:from>
    <xdr:to>
      <xdr:col>111</xdr:col>
      <xdr:colOff>177800</xdr:colOff>
      <xdr:row>62</xdr:row>
      <xdr:rowOff>128560</xdr:rowOff>
    </xdr:to>
    <xdr:cxnSp macro="">
      <xdr:nvCxnSpPr>
        <xdr:cNvPr id="550" name="直線コネクタ 549"/>
        <xdr:cNvCxnSpPr/>
      </xdr:nvCxnSpPr>
      <xdr:spPr>
        <a:xfrm flipV="1">
          <a:off x="20434300" y="1075312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1" name="楕円 550"/>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128560</xdr:rowOff>
    </xdr:from>
    <xdr:to>
      <xdr:col>107</xdr:col>
      <xdr:colOff>50800</xdr:colOff>
      <xdr:row>62</xdr:row>
      <xdr:rowOff>167640</xdr:rowOff>
    </xdr:to>
    <xdr:cxnSp macro="">
      <xdr:nvCxnSpPr>
        <xdr:cNvPr id="552" name="直線コネクタ 551"/>
        <xdr:cNvCxnSpPr/>
      </xdr:nvCxnSpPr>
      <xdr:spPr>
        <a:xfrm flipV="1">
          <a:off x="19545300" y="10758460"/>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53"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54"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55"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19104</xdr:rowOff>
    </xdr:from>
    <xdr:ext cx="469744" cy="259045"/>
    <xdr:sp macro="" textlink="">
      <xdr:nvSpPr>
        <xdr:cNvPr id="556" name="n_1mainValue【学校施設】&#10;一人当たり面積"/>
        <xdr:cNvSpPr txBox="1"/>
      </xdr:nvSpPr>
      <xdr:spPr>
        <a:xfrm>
          <a:off x="21075727" y="1047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24437</xdr:rowOff>
    </xdr:from>
    <xdr:ext cx="469744" cy="259045"/>
    <xdr:sp macro="" textlink="">
      <xdr:nvSpPr>
        <xdr:cNvPr id="557" name="n_2mainValue【学校施設】&#10;一人当たり面積"/>
        <xdr:cNvSpPr txBox="1"/>
      </xdr:nvSpPr>
      <xdr:spPr>
        <a:xfrm>
          <a:off x="20199427" y="104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58" name="n_3mainValue【学校施設】&#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5" name="テキスト ボックス 5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7" name="テキスト ボックス 5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5" name="テキスト ボックス 5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99" name="直線コネクタ 598"/>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00"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01" name="直線コネクタ 60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3" name="直線コネクタ 6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04"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05" name="フローチャート: 判断 60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06" name="フローチャート: 判断 605"/>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07" name="フローチャート: 判断 606"/>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08" name="フローチャート: 判断 607"/>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118745</xdr:rowOff>
    </xdr:from>
    <xdr:to>
      <xdr:col>85</xdr:col>
      <xdr:colOff>177800</xdr:colOff>
      <xdr:row>103</xdr:row>
      <xdr:rowOff>48895</xdr:rowOff>
    </xdr:to>
    <xdr:sp macro="" textlink="">
      <xdr:nvSpPr>
        <xdr:cNvPr id="614" name="楕円 613"/>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141622</xdr:rowOff>
    </xdr:from>
    <xdr:ext cx="405111" cy="259045"/>
    <xdr:sp macro="" textlink="">
      <xdr:nvSpPr>
        <xdr:cNvPr id="615" name="【公民館】&#10;有形固定資産減価償却率該当値テキスト"/>
        <xdr:cNvSpPr txBox="1"/>
      </xdr:nvSpPr>
      <xdr:spPr>
        <a:xfrm>
          <a:off x="163576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616" name="楕円 615"/>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169545</xdr:rowOff>
    </xdr:from>
    <xdr:to>
      <xdr:col>85</xdr:col>
      <xdr:colOff>127000</xdr:colOff>
      <xdr:row>103</xdr:row>
      <xdr:rowOff>30480</xdr:rowOff>
    </xdr:to>
    <xdr:cxnSp macro="">
      <xdr:nvCxnSpPr>
        <xdr:cNvPr id="617" name="直線コネクタ 616"/>
        <xdr:cNvCxnSpPr/>
      </xdr:nvCxnSpPr>
      <xdr:spPr>
        <a:xfrm flipV="1">
          <a:off x="15481300" y="176574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18" name="楕円 617"/>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53339</xdr:rowOff>
    </xdr:to>
    <xdr:cxnSp macro="">
      <xdr:nvCxnSpPr>
        <xdr:cNvPr id="619" name="直線コネクタ 618"/>
        <xdr:cNvCxnSpPr/>
      </xdr:nvCxnSpPr>
      <xdr:spPr>
        <a:xfrm flipV="1">
          <a:off x="14592300" y="17689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149225</xdr:rowOff>
    </xdr:from>
    <xdr:to>
      <xdr:col>72</xdr:col>
      <xdr:colOff>38100</xdr:colOff>
      <xdr:row>102</xdr:row>
      <xdr:rowOff>79375</xdr:rowOff>
    </xdr:to>
    <xdr:sp macro="" textlink="">
      <xdr:nvSpPr>
        <xdr:cNvPr id="620" name="楕円 619"/>
        <xdr:cNvSpPr/>
      </xdr:nvSpPr>
      <xdr:spPr>
        <a:xfrm>
          <a:off x="13652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28575</xdr:rowOff>
    </xdr:from>
    <xdr:to>
      <xdr:col>76</xdr:col>
      <xdr:colOff>114300</xdr:colOff>
      <xdr:row>103</xdr:row>
      <xdr:rowOff>53339</xdr:rowOff>
    </xdr:to>
    <xdr:cxnSp macro="">
      <xdr:nvCxnSpPr>
        <xdr:cNvPr id="621" name="直線コネクタ 620"/>
        <xdr:cNvCxnSpPr/>
      </xdr:nvCxnSpPr>
      <xdr:spPr>
        <a:xfrm>
          <a:off x="13703300" y="17516475"/>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22"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23"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24"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72407</xdr:rowOff>
    </xdr:from>
    <xdr:ext cx="405111" cy="259045"/>
    <xdr:sp macro="" textlink="">
      <xdr:nvSpPr>
        <xdr:cNvPr id="625" name="n_1mainValue【公民館】&#10;有形固定資産減価償却率"/>
        <xdr:cNvSpPr txBox="1"/>
      </xdr:nvSpPr>
      <xdr:spPr>
        <a:xfrm>
          <a:off x="152660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26" name="n_2main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95902</xdr:rowOff>
    </xdr:from>
    <xdr:ext cx="405111" cy="259045"/>
    <xdr:sp macro="" textlink="">
      <xdr:nvSpPr>
        <xdr:cNvPr id="627" name="n_3mainValue【公民館】&#10;有形固定資産減価償却率"/>
        <xdr:cNvSpPr txBox="1"/>
      </xdr:nvSpPr>
      <xdr:spPr>
        <a:xfrm>
          <a:off x="13500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51" name="直線コネクタ 650"/>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52"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53" name="直線コネクタ 652"/>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54"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55" name="直線コネクタ 654"/>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56"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57" name="フローチャート: 判断 656"/>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58" name="フローチャート: 判断 657"/>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59" name="フローチャート: 判断 658"/>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60" name="フローチャート: 判断 659"/>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137161</xdr:rowOff>
    </xdr:from>
    <xdr:to>
      <xdr:col>116</xdr:col>
      <xdr:colOff>114300</xdr:colOff>
      <xdr:row>107</xdr:row>
      <xdr:rowOff>67311</xdr:rowOff>
    </xdr:to>
    <xdr:sp macro="" textlink="">
      <xdr:nvSpPr>
        <xdr:cNvPr id="666" name="楕円 665"/>
        <xdr:cNvSpPr/>
      </xdr:nvSpPr>
      <xdr:spPr>
        <a:xfrm>
          <a:off x="221107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667" name="【公民館】&#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668" name="楕円 667"/>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16511</xdr:rowOff>
    </xdr:from>
    <xdr:to>
      <xdr:col>116</xdr:col>
      <xdr:colOff>63500</xdr:colOff>
      <xdr:row>107</xdr:row>
      <xdr:rowOff>22861</xdr:rowOff>
    </xdr:to>
    <xdr:cxnSp macro="">
      <xdr:nvCxnSpPr>
        <xdr:cNvPr id="669" name="直線コネクタ 668"/>
        <xdr:cNvCxnSpPr/>
      </xdr:nvCxnSpPr>
      <xdr:spPr>
        <a:xfrm flipV="1">
          <a:off x="21323300" y="183616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152400</xdr:rowOff>
    </xdr:from>
    <xdr:to>
      <xdr:col>107</xdr:col>
      <xdr:colOff>101600</xdr:colOff>
      <xdr:row>107</xdr:row>
      <xdr:rowOff>82550</xdr:rowOff>
    </xdr:to>
    <xdr:sp macro="" textlink="">
      <xdr:nvSpPr>
        <xdr:cNvPr id="670" name="楕円 669"/>
        <xdr:cNvSpPr/>
      </xdr:nvSpPr>
      <xdr:spPr>
        <a:xfrm>
          <a:off x="20383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31750</xdr:rowOff>
    </xdr:to>
    <xdr:cxnSp macro="">
      <xdr:nvCxnSpPr>
        <xdr:cNvPr id="671" name="直線コネクタ 670"/>
        <xdr:cNvCxnSpPr/>
      </xdr:nvCxnSpPr>
      <xdr:spPr>
        <a:xfrm flipV="1">
          <a:off x="20434300" y="183680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672" name="楕円 671"/>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31750</xdr:rowOff>
    </xdr:from>
    <xdr:to>
      <xdr:col>107</xdr:col>
      <xdr:colOff>50800</xdr:colOff>
      <xdr:row>107</xdr:row>
      <xdr:rowOff>114300</xdr:rowOff>
    </xdr:to>
    <xdr:cxnSp macro="">
      <xdr:nvCxnSpPr>
        <xdr:cNvPr id="673" name="直線コネクタ 672"/>
        <xdr:cNvCxnSpPr/>
      </xdr:nvCxnSpPr>
      <xdr:spPr>
        <a:xfrm flipV="1">
          <a:off x="19545300" y="1837690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74"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75"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76"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677" name="n_1main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73677</xdr:rowOff>
    </xdr:from>
    <xdr:ext cx="469744" cy="259045"/>
    <xdr:sp macro="" textlink="">
      <xdr:nvSpPr>
        <xdr:cNvPr id="678" name="n_2mainValue【公民館】&#10;一人当たり面積"/>
        <xdr:cNvSpPr txBox="1"/>
      </xdr:nvSpPr>
      <xdr:spPr>
        <a:xfrm>
          <a:off x="20199427"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679" name="n_3mainValue【公民館】&#10;一人当たり面積"/>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類似団体と比較して有形固定資産減価償却率が高くなっている施設は、道路、学校施設、公民館である。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年度で日進保育園の更新整備を行ったことにより、認定こども園・幼稚園・保育所は、類似団体平均より下回ることとなった。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保育所等や学校施設については、人口減少とともに園児・児童・生徒も同じように減少していくことから、将来の施設更新や長寿命化にあたっては統合を前提に取り組んで行く必要がある。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そのため、現在策定作業中の個別施設計画でしっかりとした議論を行う必要がある。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9,283
362.86
7,457,492
7,304,735
130,958
4,650,923
8,778,447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2" name="楕円 71"/>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31949</xdr:rowOff>
    </xdr:from>
    <xdr:ext cx="405111" cy="259045"/>
    <xdr:sp macro="" textlink="">
      <xdr:nvSpPr>
        <xdr:cNvPr id="73" name="【図書館】&#10;有形固定資産減価償却率該当値テキスト"/>
        <xdr:cNvSpPr txBox="1"/>
      </xdr:nvSpPr>
      <xdr:spPr>
        <a:xfrm>
          <a:off x="4673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4" name="楕円 73"/>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102326</xdr:rowOff>
    </xdr:to>
    <xdr:cxnSp macro="">
      <xdr:nvCxnSpPr>
        <xdr:cNvPr id="75" name="直線コネクタ 74"/>
        <xdr:cNvCxnSpPr/>
      </xdr:nvCxnSpPr>
      <xdr:spPr>
        <a:xfrm flipV="1">
          <a:off x="3797300" y="65749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6" name="楕円 75"/>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144780</xdr:rowOff>
    </xdr:to>
    <xdr:cxnSp macro="">
      <xdr:nvCxnSpPr>
        <xdr:cNvPr id="77" name="直線コネクタ 76"/>
        <xdr:cNvCxnSpPr/>
      </xdr:nvCxnSpPr>
      <xdr:spPr>
        <a:xfrm flipV="1">
          <a:off x="2908300" y="661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78" name="楕円 77"/>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20683</xdr:rowOff>
    </xdr:to>
    <xdr:cxnSp macro="">
      <xdr:nvCxnSpPr>
        <xdr:cNvPr id="79" name="直線コネクタ 78"/>
        <xdr:cNvCxnSpPr/>
      </xdr:nvCxnSpPr>
      <xdr:spPr>
        <a:xfrm flipV="1">
          <a:off x="2019300" y="665988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1" name="n_2aveValue【図書館】&#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2" name="n_3aveValue【図書館】&#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169653</xdr:rowOff>
    </xdr:from>
    <xdr:ext cx="405111" cy="259045"/>
    <xdr:sp macro="" textlink="">
      <xdr:nvSpPr>
        <xdr:cNvPr id="83" name="n_1mainValue【図書館】&#10;有形固定資産減価償却率"/>
        <xdr:cNvSpPr txBox="1"/>
      </xdr:nvSpPr>
      <xdr:spPr>
        <a:xfrm>
          <a:off x="3582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mainValue【図書館】&#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85" name="n_3mainValue【図書館】&#10;有形固定資産減価償却率"/>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4" name="楕円 123"/>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5"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6" name="楕円 125"/>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27" name="直線コネクタ 126"/>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8" name="楕円 127"/>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45720</xdr:rowOff>
    </xdr:to>
    <xdr:cxnSp macro="">
      <xdr:nvCxnSpPr>
        <xdr:cNvPr id="129" name="直線コネクタ 128"/>
        <xdr:cNvCxnSpPr/>
      </xdr:nvCxnSpPr>
      <xdr:spPr>
        <a:xfrm flipV="1">
          <a:off x="8750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0" name="楕円 129"/>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49530</xdr:rowOff>
    </xdr:to>
    <xdr:cxnSp macro="">
      <xdr:nvCxnSpPr>
        <xdr:cNvPr id="131" name="直線コネクタ 130"/>
        <xdr:cNvCxnSpPr/>
      </xdr:nvCxnSpPr>
      <xdr:spPr>
        <a:xfrm flipV="1">
          <a:off x="7861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3" name="n_2ave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35"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36" name="n_2mainValue【図書館】&#10;一人当たり面積"/>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37"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7" name="楕円 176"/>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78"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63500</xdr:rowOff>
    </xdr:from>
    <xdr:to>
      <xdr:col>20</xdr:col>
      <xdr:colOff>38100</xdr:colOff>
      <xdr:row>55</xdr:row>
      <xdr:rowOff>165100</xdr:rowOff>
    </xdr:to>
    <xdr:sp macro="" textlink="">
      <xdr:nvSpPr>
        <xdr:cNvPr id="179" name="楕円 178"/>
        <xdr:cNvSpPr/>
      </xdr:nvSpPr>
      <xdr:spPr>
        <a:xfrm>
          <a:off x="3746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114300</xdr:rowOff>
    </xdr:to>
    <xdr:cxnSp macro="">
      <xdr:nvCxnSpPr>
        <xdr:cNvPr id="180" name="直線コネクタ 179"/>
        <xdr:cNvCxnSpPr/>
      </xdr:nvCxnSpPr>
      <xdr:spPr>
        <a:xfrm flipV="1">
          <a:off x="3797300" y="9525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113030</xdr:rowOff>
    </xdr:from>
    <xdr:to>
      <xdr:col>15</xdr:col>
      <xdr:colOff>101600</xdr:colOff>
      <xdr:row>56</xdr:row>
      <xdr:rowOff>43180</xdr:rowOff>
    </xdr:to>
    <xdr:sp macro="" textlink="">
      <xdr:nvSpPr>
        <xdr:cNvPr id="181" name="楕円 180"/>
        <xdr:cNvSpPr/>
      </xdr:nvSpPr>
      <xdr:spPr>
        <a:xfrm>
          <a:off x="2857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114300</xdr:rowOff>
    </xdr:from>
    <xdr:to>
      <xdr:col>19</xdr:col>
      <xdr:colOff>177800</xdr:colOff>
      <xdr:row>55</xdr:row>
      <xdr:rowOff>163830</xdr:rowOff>
    </xdr:to>
    <xdr:cxnSp macro="">
      <xdr:nvCxnSpPr>
        <xdr:cNvPr id="182" name="直線コネクタ 181"/>
        <xdr:cNvCxnSpPr/>
      </xdr:nvCxnSpPr>
      <xdr:spPr>
        <a:xfrm flipV="1">
          <a:off x="2908300" y="9544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83" name="楕円 182"/>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163830</xdr:rowOff>
    </xdr:from>
    <xdr:to>
      <xdr:col>15</xdr:col>
      <xdr:colOff>50800</xdr:colOff>
      <xdr:row>57</xdr:row>
      <xdr:rowOff>64770</xdr:rowOff>
    </xdr:to>
    <xdr:cxnSp macro="">
      <xdr:nvCxnSpPr>
        <xdr:cNvPr id="184" name="直線コネクタ 183"/>
        <xdr:cNvCxnSpPr/>
      </xdr:nvCxnSpPr>
      <xdr:spPr>
        <a:xfrm flipV="1">
          <a:off x="2019300" y="95935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85"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6"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87"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10177</xdr:rowOff>
    </xdr:from>
    <xdr:ext cx="405111" cy="259045"/>
    <xdr:sp macro="" textlink="">
      <xdr:nvSpPr>
        <xdr:cNvPr id="188" name="n_1mainValue【体育館・プール】&#10;有形固定資産減価償却率"/>
        <xdr:cNvSpPr txBox="1"/>
      </xdr:nvSpPr>
      <xdr:spPr>
        <a:xfrm>
          <a:off x="35820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59707</xdr:rowOff>
    </xdr:from>
    <xdr:ext cx="405111" cy="259045"/>
    <xdr:sp macro="" textlink="">
      <xdr:nvSpPr>
        <xdr:cNvPr id="189" name="n_2mainValue【体育館・プール】&#10;有形固定資産減価償却率"/>
        <xdr:cNvSpPr txBox="1"/>
      </xdr:nvSpPr>
      <xdr:spPr>
        <a:xfrm>
          <a:off x="2705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132097</xdr:rowOff>
    </xdr:from>
    <xdr:ext cx="405111" cy="259045"/>
    <xdr:sp macro="" textlink="">
      <xdr:nvSpPr>
        <xdr:cNvPr id="190" name="n_3mainValue【体育館・プール】&#10;有形固定資産減価償却率"/>
        <xdr:cNvSpPr txBox="1"/>
      </xdr:nvSpPr>
      <xdr:spPr>
        <a:xfrm>
          <a:off x="1816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117839</xdr:rowOff>
    </xdr:from>
    <xdr:to>
      <xdr:col>55</xdr:col>
      <xdr:colOff>50800</xdr:colOff>
      <xdr:row>64</xdr:row>
      <xdr:rowOff>47989</xdr:rowOff>
    </xdr:to>
    <xdr:sp macro="" textlink="">
      <xdr:nvSpPr>
        <xdr:cNvPr id="227" name="楕円 226"/>
        <xdr:cNvSpPr/>
      </xdr:nvSpPr>
      <xdr:spPr>
        <a:xfrm>
          <a:off x="10426700" y="109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8"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117907</xdr:rowOff>
    </xdr:from>
    <xdr:to>
      <xdr:col>50</xdr:col>
      <xdr:colOff>165100</xdr:colOff>
      <xdr:row>64</xdr:row>
      <xdr:rowOff>48057</xdr:rowOff>
    </xdr:to>
    <xdr:sp macro="" textlink="">
      <xdr:nvSpPr>
        <xdr:cNvPr id="229" name="楕円 228"/>
        <xdr:cNvSpPr/>
      </xdr:nvSpPr>
      <xdr:spPr>
        <a:xfrm>
          <a:off x="9588500" y="109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168639</xdr:rowOff>
    </xdr:from>
    <xdr:to>
      <xdr:col>55</xdr:col>
      <xdr:colOff>0</xdr:colOff>
      <xdr:row>63</xdr:row>
      <xdr:rowOff>168707</xdr:rowOff>
    </xdr:to>
    <xdr:cxnSp macro="">
      <xdr:nvCxnSpPr>
        <xdr:cNvPr id="230" name="直線コネクタ 229"/>
        <xdr:cNvCxnSpPr/>
      </xdr:nvCxnSpPr>
      <xdr:spPr>
        <a:xfrm flipV="1">
          <a:off x="9639300" y="10969989"/>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117952</xdr:rowOff>
    </xdr:from>
    <xdr:to>
      <xdr:col>46</xdr:col>
      <xdr:colOff>38100</xdr:colOff>
      <xdr:row>64</xdr:row>
      <xdr:rowOff>48102</xdr:rowOff>
    </xdr:to>
    <xdr:sp macro="" textlink="">
      <xdr:nvSpPr>
        <xdr:cNvPr id="231" name="楕円 230"/>
        <xdr:cNvSpPr/>
      </xdr:nvSpPr>
      <xdr:spPr>
        <a:xfrm>
          <a:off x="8699500" y="109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168707</xdr:rowOff>
    </xdr:from>
    <xdr:to>
      <xdr:col>50</xdr:col>
      <xdr:colOff>114300</xdr:colOff>
      <xdr:row>63</xdr:row>
      <xdr:rowOff>168752</xdr:rowOff>
    </xdr:to>
    <xdr:cxnSp macro="">
      <xdr:nvCxnSpPr>
        <xdr:cNvPr id="232" name="直線コネクタ 231"/>
        <xdr:cNvCxnSpPr/>
      </xdr:nvCxnSpPr>
      <xdr:spPr>
        <a:xfrm flipV="1">
          <a:off x="8750300" y="1097005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109174</xdr:rowOff>
    </xdr:from>
    <xdr:to>
      <xdr:col>41</xdr:col>
      <xdr:colOff>101600</xdr:colOff>
      <xdr:row>64</xdr:row>
      <xdr:rowOff>39324</xdr:rowOff>
    </xdr:to>
    <xdr:sp macro="" textlink="">
      <xdr:nvSpPr>
        <xdr:cNvPr id="233" name="楕円 232"/>
        <xdr:cNvSpPr/>
      </xdr:nvSpPr>
      <xdr:spPr>
        <a:xfrm>
          <a:off x="7810500" y="109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159974</xdr:rowOff>
    </xdr:from>
    <xdr:to>
      <xdr:col>45</xdr:col>
      <xdr:colOff>177800</xdr:colOff>
      <xdr:row>63</xdr:row>
      <xdr:rowOff>168752</xdr:rowOff>
    </xdr:to>
    <xdr:cxnSp macro="">
      <xdr:nvCxnSpPr>
        <xdr:cNvPr id="234" name="直線コネクタ 233"/>
        <xdr:cNvCxnSpPr/>
      </xdr:nvCxnSpPr>
      <xdr:spPr>
        <a:xfrm>
          <a:off x="7861300" y="10961324"/>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31571</xdr:rowOff>
    </xdr:from>
    <xdr:ext cx="469744" cy="259045"/>
    <xdr:sp macro="" textlink="">
      <xdr:nvSpPr>
        <xdr:cNvPr id="237"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39184</xdr:rowOff>
    </xdr:from>
    <xdr:ext cx="469744" cy="259045"/>
    <xdr:sp macro="" textlink="">
      <xdr:nvSpPr>
        <xdr:cNvPr id="238" name="n_1mainValue【体育館・プール】&#10;一人当たり面積"/>
        <xdr:cNvSpPr txBox="1"/>
      </xdr:nvSpPr>
      <xdr:spPr>
        <a:xfrm>
          <a:off x="9391727" y="1101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39229</xdr:rowOff>
    </xdr:from>
    <xdr:ext cx="469744" cy="259045"/>
    <xdr:sp macro="" textlink="">
      <xdr:nvSpPr>
        <xdr:cNvPr id="239" name="n_2mainValue【体育館・プール】&#10;一人当たり面積"/>
        <xdr:cNvSpPr txBox="1"/>
      </xdr:nvSpPr>
      <xdr:spPr>
        <a:xfrm>
          <a:off x="8515427" y="11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55851</xdr:rowOff>
    </xdr:from>
    <xdr:ext cx="469744" cy="259045"/>
    <xdr:sp macro="" textlink="">
      <xdr:nvSpPr>
        <xdr:cNvPr id="240" name="n_3mainValue【体育館・プール】&#10;一人当たり面積"/>
        <xdr:cNvSpPr txBox="1"/>
      </xdr:nvSpPr>
      <xdr:spPr>
        <a:xfrm>
          <a:off x="7626427" y="1068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87"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290" name="フローチャート: 判断 289"/>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291" name="フローチャート: 判断 290"/>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170724</xdr:rowOff>
    </xdr:from>
    <xdr:to>
      <xdr:col>24</xdr:col>
      <xdr:colOff>114300</xdr:colOff>
      <xdr:row>103</xdr:row>
      <xdr:rowOff>100874</xdr:rowOff>
    </xdr:to>
    <xdr:sp macro="" textlink="">
      <xdr:nvSpPr>
        <xdr:cNvPr id="297" name="楕円 296"/>
        <xdr:cNvSpPr/>
      </xdr:nvSpPr>
      <xdr:spPr>
        <a:xfrm>
          <a:off x="4584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22151</xdr:rowOff>
    </xdr:from>
    <xdr:ext cx="405111" cy="259045"/>
    <xdr:sp macro="" textlink="">
      <xdr:nvSpPr>
        <xdr:cNvPr id="298" name="【市民会館】&#10;有形固定資産減価償却率該当値テキスト"/>
        <xdr:cNvSpPr txBox="1"/>
      </xdr:nvSpPr>
      <xdr:spPr>
        <a:xfrm>
          <a:off x="46736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299" name="楕円 298"/>
        <xdr:cNvSpPr/>
      </xdr:nvSpPr>
      <xdr:spPr>
        <a:xfrm>
          <a:off x="3746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50074</xdr:rowOff>
    </xdr:from>
    <xdr:to>
      <xdr:col>24</xdr:col>
      <xdr:colOff>63500</xdr:colOff>
      <xdr:row>103</xdr:row>
      <xdr:rowOff>94162</xdr:rowOff>
    </xdr:to>
    <xdr:cxnSp macro="">
      <xdr:nvCxnSpPr>
        <xdr:cNvPr id="300" name="直線コネクタ 299"/>
        <xdr:cNvCxnSpPr/>
      </xdr:nvCxnSpPr>
      <xdr:spPr>
        <a:xfrm flipV="1">
          <a:off x="3797300" y="177094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87449</xdr:rowOff>
    </xdr:from>
    <xdr:to>
      <xdr:col>15</xdr:col>
      <xdr:colOff>101600</xdr:colOff>
      <xdr:row>104</xdr:row>
      <xdr:rowOff>17599</xdr:rowOff>
    </xdr:to>
    <xdr:sp macro="" textlink="">
      <xdr:nvSpPr>
        <xdr:cNvPr id="301" name="楕円 300"/>
        <xdr:cNvSpPr/>
      </xdr:nvSpPr>
      <xdr:spPr>
        <a:xfrm>
          <a:off x="2857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138249</xdr:rowOff>
    </xdr:to>
    <xdr:cxnSp macro="">
      <xdr:nvCxnSpPr>
        <xdr:cNvPr id="302" name="直線コネクタ 301"/>
        <xdr:cNvCxnSpPr/>
      </xdr:nvCxnSpPr>
      <xdr:spPr>
        <a:xfrm flipV="1">
          <a:off x="2908300" y="177535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149498</xdr:rowOff>
    </xdr:from>
    <xdr:to>
      <xdr:col>10</xdr:col>
      <xdr:colOff>165100</xdr:colOff>
      <xdr:row>104</xdr:row>
      <xdr:rowOff>79648</xdr:rowOff>
    </xdr:to>
    <xdr:sp macro="" textlink="">
      <xdr:nvSpPr>
        <xdr:cNvPr id="303" name="楕円 302"/>
        <xdr:cNvSpPr/>
      </xdr:nvSpPr>
      <xdr:spPr>
        <a:xfrm>
          <a:off x="1968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138249</xdr:rowOff>
    </xdr:from>
    <xdr:to>
      <xdr:col>15</xdr:col>
      <xdr:colOff>50800</xdr:colOff>
      <xdr:row>104</xdr:row>
      <xdr:rowOff>28848</xdr:rowOff>
    </xdr:to>
    <xdr:cxnSp macro="">
      <xdr:nvCxnSpPr>
        <xdr:cNvPr id="304" name="直線コネクタ 303"/>
        <xdr:cNvCxnSpPr/>
      </xdr:nvCxnSpPr>
      <xdr:spPr>
        <a:xfrm flipV="1">
          <a:off x="2019300" y="1779759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305" name="n_1aveValue【市民会館】&#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306" name="n_2aveValue【市民会館】&#10;有形固定資産減価償却率"/>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07" name="n_3ave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161489</xdr:rowOff>
    </xdr:from>
    <xdr:ext cx="405111" cy="259045"/>
    <xdr:sp macro="" textlink="">
      <xdr:nvSpPr>
        <xdr:cNvPr id="308" name="n_1mainValue【市民会館】&#10;有形固定資産減価償却率"/>
        <xdr:cNvSpPr txBox="1"/>
      </xdr:nvSpPr>
      <xdr:spPr>
        <a:xfrm>
          <a:off x="3582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34126</xdr:rowOff>
    </xdr:from>
    <xdr:ext cx="405111" cy="259045"/>
    <xdr:sp macro="" textlink="">
      <xdr:nvSpPr>
        <xdr:cNvPr id="309" name="n_2mainValue【市民会館】&#10;有形固定資産減価償却率"/>
        <xdr:cNvSpPr txBox="1"/>
      </xdr:nvSpPr>
      <xdr:spPr>
        <a:xfrm>
          <a:off x="2705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96175</xdr:rowOff>
    </xdr:from>
    <xdr:ext cx="405111" cy="259045"/>
    <xdr:sp macro="" textlink="">
      <xdr:nvSpPr>
        <xdr:cNvPr id="310" name="n_3mainValue【市民会館】&#10;有形固定資産減価償却率"/>
        <xdr:cNvSpPr txBox="1"/>
      </xdr:nvSpPr>
      <xdr:spPr>
        <a:xfrm>
          <a:off x="1816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4" name="直線コネクタ 333"/>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5"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6" name="直線コネクタ 335"/>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7"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8" name="直線コネクタ 337"/>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339" name="【市民会館】&#10;一人当たり面積平均値テキスト"/>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40" name="フローチャート: 判断 339"/>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41" name="フローチャート: 判断 340"/>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342" name="フローチャート: 判断 341"/>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148082</xdr:rowOff>
    </xdr:from>
    <xdr:to>
      <xdr:col>41</xdr:col>
      <xdr:colOff>101600</xdr:colOff>
      <xdr:row>107</xdr:row>
      <xdr:rowOff>78232</xdr:rowOff>
    </xdr:to>
    <xdr:sp macro="" textlink="">
      <xdr:nvSpPr>
        <xdr:cNvPr id="343" name="フローチャート: 判断 342"/>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10922</xdr:rowOff>
    </xdr:from>
    <xdr:to>
      <xdr:col>55</xdr:col>
      <xdr:colOff>50800</xdr:colOff>
      <xdr:row>108</xdr:row>
      <xdr:rowOff>112522</xdr:rowOff>
    </xdr:to>
    <xdr:sp macro="" textlink="">
      <xdr:nvSpPr>
        <xdr:cNvPr id="349" name="楕円 348"/>
        <xdr:cNvSpPr/>
      </xdr:nvSpPr>
      <xdr:spPr>
        <a:xfrm>
          <a:off x="104267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97299</xdr:rowOff>
    </xdr:from>
    <xdr:ext cx="469744" cy="259045"/>
    <xdr:sp macro="" textlink="">
      <xdr:nvSpPr>
        <xdr:cNvPr id="350" name="【市民会館】&#10;一人当たり面積該当値テキスト"/>
        <xdr:cNvSpPr txBox="1"/>
      </xdr:nvSpPr>
      <xdr:spPr>
        <a:xfrm>
          <a:off x="10515600" y="184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13208</xdr:rowOff>
    </xdr:from>
    <xdr:to>
      <xdr:col>50</xdr:col>
      <xdr:colOff>165100</xdr:colOff>
      <xdr:row>108</xdr:row>
      <xdr:rowOff>114808</xdr:rowOff>
    </xdr:to>
    <xdr:sp macro="" textlink="">
      <xdr:nvSpPr>
        <xdr:cNvPr id="351" name="楕円 350"/>
        <xdr:cNvSpPr/>
      </xdr:nvSpPr>
      <xdr:spPr>
        <a:xfrm>
          <a:off x="9588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61722</xdr:rowOff>
    </xdr:from>
    <xdr:to>
      <xdr:col>55</xdr:col>
      <xdr:colOff>0</xdr:colOff>
      <xdr:row>108</xdr:row>
      <xdr:rowOff>64008</xdr:rowOff>
    </xdr:to>
    <xdr:cxnSp macro="">
      <xdr:nvCxnSpPr>
        <xdr:cNvPr id="352" name="直線コネクタ 351"/>
        <xdr:cNvCxnSpPr/>
      </xdr:nvCxnSpPr>
      <xdr:spPr>
        <a:xfrm flipV="1">
          <a:off x="9639300" y="185783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13970</xdr:rowOff>
    </xdr:from>
    <xdr:to>
      <xdr:col>46</xdr:col>
      <xdr:colOff>38100</xdr:colOff>
      <xdr:row>108</xdr:row>
      <xdr:rowOff>115570</xdr:rowOff>
    </xdr:to>
    <xdr:sp macro="" textlink="">
      <xdr:nvSpPr>
        <xdr:cNvPr id="353" name="楕円 352"/>
        <xdr:cNvSpPr/>
      </xdr:nvSpPr>
      <xdr:spPr>
        <a:xfrm>
          <a:off x="8699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64008</xdr:rowOff>
    </xdr:from>
    <xdr:to>
      <xdr:col>50</xdr:col>
      <xdr:colOff>114300</xdr:colOff>
      <xdr:row>108</xdr:row>
      <xdr:rowOff>64770</xdr:rowOff>
    </xdr:to>
    <xdr:cxnSp macro="">
      <xdr:nvCxnSpPr>
        <xdr:cNvPr id="354" name="直線コネクタ 353"/>
        <xdr:cNvCxnSpPr/>
      </xdr:nvCxnSpPr>
      <xdr:spPr>
        <a:xfrm flipV="1">
          <a:off x="8750300" y="1858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15494</xdr:rowOff>
    </xdr:from>
    <xdr:to>
      <xdr:col>41</xdr:col>
      <xdr:colOff>101600</xdr:colOff>
      <xdr:row>108</xdr:row>
      <xdr:rowOff>117094</xdr:rowOff>
    </xdr:to>
    <xdr:sp macro="" textlink="">
      <xdr:nvSpPr>
        <xdr:cNvPr id="355" name="楕円 354"/>
        <xdr:cNvSpPr/>
      </xdr:nvSpPr>
      <xdr:spPr>
        <a:xfrm>
          <a:off x="7810500" y="185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64770</xdr:rowOff>
    </xdr:from>
    <xdr:to>
      <xdr:col>45</xdr:col>
      <xdr:colOff>177800</xdr:colOff>
      <xdr:row>108</xdr:row>
      <xdr:rowOff>66294</xdr:rowOff>
    </xdr:to>
    <xdr:cxnSp macro="">
      <xdr:nvCxnSpPr>
        <xdr:cNvPr id="356" name="直線コネクタ 355"/>
        <xdr:cNvCxnSpPr/>
      </xdr:nvCxnSpPr>
      <xdr:spPr>
        <a:xfrm flipV="1">
          <a:off x="7861300" y="185813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56659</xdr:rowOff>
    </xdr:from>
    <xdr:ext cx="469744" cy="259045"/>
    <xdr:sp macro="" textlink="">
      <xdr:nvSpPr>
        <xdr:cNvPr id="357" name="n_1aveValue【市民会館】&#10;一人当たり面積"/>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45229</xdr:rowOff>
    </xdr:from>
    <xdr:ext cx="469744" cy="259045"/>
    <xdr:sp macro="" textlink="">
      <xdr:nvSpPr>
        <xdr:cNvPr id="358"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94759</xdr:rowOff>
    </xdr:from>
    <xdr:ext cx="469744" cy="259045"/>
    <xdr:sp macro="" textlink="">
      <xdr:nvSpPr>
        <xdr:cNvPr id="359"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105935</xdr:rowOff>
    </xdr:from>
    <xdr:ext cx="469744" cy="259045"/>
    <xdr:sp macro="" textlink="">
      <xdr:nvSpPr>
        <xdr:cNvPr id="360" name="n_1mainValue【市民会館】&#10;一人当たり面積"/>
        <xdr:cNvSpPr txBox="1"/>
      </xdr:nvSpPr>
      <xdr:spPr>
        <a:xfrm>
          <a:off x="93917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106697</xdr:rowOff>
    </xdr:from>
    <xdr:ext cx="469744" cy="259045"/>
    <xdr:sp macro="" textlink="">
      <xdr:nvSpPr>
        <xdr:cNvPr id="361" name="n_2mainValue【市民会館】&#10;一人当たり面積"/>
        <xdr:cNvSpPr txBox="1"/>
      </xdr:nvSpPr>
      <xdr:spPr>
        <a:xfrm>
          <a:off x="8515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108221</xdr:rowOff>
    </xdr:from>
    <xdr:ext cx="469744" cy="259045"/>
    <xdr:sp macro="" textlink="">
      <xdr:nvSpPr>
        <xdr:cNvPr id="362" name="n_3mainValue【市民会館】&#10;一人当たり面積"/>
        <xdr:cNvSpPr txBox="1"/>
      </xdr:nvSpPr>
      <xdr:spPr>
        <a:xfrm>
          <a:off x="7626427"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1" name="テキスト ボックス 4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2" name="直線コネクタ 4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23" name="テキスト ボックス 4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4" name="直線コネクタ 4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5" name="テキスト ボックス 4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6" name="直線コネクタ 4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7" name="テキスト ボックス 4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8" name="直線コネクタ 4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9" name="テキスト ボックス 4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0" name="直線コネクタ 4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1" name="テキスト ボックス 4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35" name="直線コネクタ 434"/>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436"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437" name="直線コネクタ 436"/>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3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9" name="直線コネクタ 43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40"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41" name="フローチャート: 判断 440"/>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442" name="フローチャート: 判断 441"/>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443" name="フローチャート: 判断 442"/>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444" name="フローチャート: 判断 443"/>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5" name="テキスト ボックス 4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450" name="楕円 449"/>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451" name="【庁舎】&#10;有形固定資産減価償却率該当値テキスト"/>
        <xdr:cNvSpPr txBox="1"/>
      </xdr:nvSpPr>
      <xdr:spPr>
        <a:xfrm>
          <a:off x="16357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452" name="楕円 451"/>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47625</xdr:rowOff>
    </xdr:to>
    <xdr:cxnSp macro="">
      <xdr:nvCxnSpPr>
        <xdr:cNvPr id="453" name="直線コネクタ 452"/>
        <xdr:cNvCxnSpPr/>
      </xdr:nvCxnSpPr>
      <xdr:spPr>
        <a:xfrm flipV="1">
          <a:off x="15481300" y="180022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454" name="楕円 453"/>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95250</xdr:rowOff>
    </xdr:to>
    <xdr:cxnSp macro="">
      <xdr:nvCxnSpPr>
        <xdr:cNvPr id="455" name="直線コネクタ 454"/>
        <xdr:cNvCxnSpPr/>
      </xdr:nvCxnSpPr>
      <xdr:spPr>
        <a:xfrm flipV="1">
          <a:off x="14592300" y="18049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103505</xdr:rowOff>
    </xdr:from>
    <xdr:to>
      <xdr:col>72</xdr:col>
      <xdr:colOff>38100</xdr:colOff>
      <xdr:row>106</xdr:row>
      <xdr:rowOff>33655</xdr:rowOff>
    </xdr:to>
    <xdr:sp macro="" textlink="">
      <xdr:nvSpPr>
        <xdr:cNvPr id="456" name="楕円 455"/>
        <xdr:cNvSpPr/>
      </xdr:nvSpPr>
      <xdr:spPr>
        <a:xfrm>
          <a:off x="13652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154305</xdr:rowOff>
    </xdr:to>
    <xdr:cxnSp macro="">
      <xdr:nvCxnSpPr>
        <xdr:cNvPr id="457" name="直線コネクタ 456"/>
        <xdr:cNvCxnSpPr/>
      </xdr:nvCxnSpPr>
      <xdr:spPr>
        <a:xfrm flipV="1">
          <a:off x="13703300" y="180975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458"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459"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460"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461" name="n_1mainValue【庁舎】&#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462" name="n_2mainValue【庁舎】&#10;有形固定資産減価償却率"/>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24782</xdr:rowOff>
    </xdr:from>
    <xdr:ext cx="405111" cy="259045"/>
    <xdr:sp macro="" textlink="">
      <xdr:nvSpPr>
        <xdr:cNvPr id="463" name="n_3mainValue【庁舎】&#10;有形固定資産減価償却率"/>
        <xdr:cNvSpPr txBox="1"/>
      </xdr:nvSpPr>
      <xdr:spPr>
        <a:xfrm>
          <a:off x="13500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1" name="正方形/長方形 4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2" name="テキスト ボックス 4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3" name="直線コネクタ 4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4" name="直線コネクタ 4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5" name="テキスト ボックス 4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6" name="直線コネクタ 4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477" name="テキスト ボックス 476"/>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8" name="直線コネクタ 4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479" name="テキスト ボックス 478"/>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80" name="直線コネクタ 4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481" name="テキスト ボックス 480"/>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483" name="テキスト ボックス 482"/>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485" name="直線コネクタ 484"/>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486"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487" name="直線コネクタ 486"/>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488"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489" name="直線コネクタ 488"/>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490"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491" name="フローチャート: 判断 490"/>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492" name="フローチャート: 判断 491"/>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493" name="フローチャート: 判断 492"/>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494" name="フローチャート: 判断 493"/>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5" name="テキスト ボックス 4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6" name="テキスト ボックス 4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7" name="テキスト ボックス 4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8" name="テキスト ボックス 4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9" name="テキスト ボックス 4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22304</xdr:rowOff>
    </xdr:from>
    <xdr:to>
      <xdr:col>116</xdr:col>
      <xdr:colOff>114300</xdr:colOff>
      <xdr:row>108</xdr:row>
      <xdr:rowOff>123904</xdr:rowOff>
    </xdr:to>
    <xdr:sp macro="" textlink="">
      <xdr:nvSpPr>
        <xdr:cNvPr id="500" name="楕円 499"/>
        <xdr:cNvSpPr/>
      </xdr:nvSpPr>
      <xdr:spPr>
        <a:xfrm>
          <a:off x="22110700" y="185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501" name="【庁舎】&#10;一人当たり面積該当値テキスト"/>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22369</xdr:rowOff>
    </xdr:from>
    <xdr:to>
      <xdr:col>112</xdr:col>
      <xdr:colOff>38100</xdr:colOff>
      <xdr:row>108</xdr:row>
      <xdr:rowOff>123969</xdr:rowOff>
    </xdr:to>
    <xdr:sp macro="" textlink="">
      <xdr:nvSpPr>
        <xdr:cNvPr id="502" name="楕円 501"/>
        <xdr:cNvSpPr/>
      </xdr:nvSpPr>
      <xdr:spPr>
        <a:xfrm>
          <a:off x="21272500" y="185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73104</xdr:rowOff>
    </xdr:from>
    <xdr:to>
      <xdr:col>116</xdr:col>
      <xdr:colOff>63500</xdr:colOff>
      <xdr:row>108</xdr:row>
      <xdr:rowOff>73169</xdr:rowOff>
    </xdr:to>
    <xdr:cxnSp macro="">
      <xdr:nvCxnSpPr>
        <xdr:cNvPr id="503" name="直線コネクタ 502"/>
        <xdr:cNvCxnSpPr/>
      </xdr:nvCxnSpPr>
      <xdr:spPr>
        <a:xfrm flipV="1">
          <a:off x="21323300" y="18589704"/>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22414</xdr:rowOff>
    </xdr:from>
    <xdr:to>
      <xdr:col>107</xdr:col>
      <xdr:colOff>101600</xdr:colOff>
      <xdr:row>108</xdr:row>
      <xdr:rowOff>124014</xdr:rowOff>
    </xdr:to>
    <xdr:sp macro="" textlink="">
      <xdr:nvSpPr>
        <xdr:cNvPr id="504" name="楕円 503"/>
        <xdr:cNvSpPr/>
      </xdr:nvSpPr>
      <xdr:spPr>
        <a:xfrm>
          <a:off x="20383500" y="185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73169</xdr:rowOff>
    </xdr:from>
    <xdr:to>
      <xdr:col>111</xdr:col>
      <xdr:colOff>177800</xdr:colOff>
      <xdr:row>108</xdr:row>
      <xdr:rowOff>73214</xdr:rowOff>
    </xdr:to>
    <xdr:cxnSp macro="">
      <xdr:nvCxnSpPr>
        <xdr:cNvPr id="505" name="直線コネクタ 504"/>
        <xdr:cNvCxnSpPr/>
      </xdr:nvCxnSpPr>
      <xdr:spPr>
        <a:xfrm flipV="1">
          <a:off x="20434300" y="1858976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22465</xdr:rowOff>
    </xdr:from>
    <xdr:to>
      <xdr:col>102</xdr:col>
      <xdr:colOff>165100</xdr:colOff>
      <xdr:row>108</xdr:row>
      <xdr:rowOff>124065</xdr:rowOff>
    </xdr:to>
    <xdr:sp macro="" textlink="">
      <xdr:nvSpPr>
        <xdr:cNvPr id="506" name="楕円 505"/>
        <xdr:cNvSpPr/>
      </xdr:nvSpPr>
      <xdr:spPr>
        <a:xfrm>
          <a:off x="19494500" y="185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73214</xdr:rowOff>
    </xdr:from>
    <xdr:to>
      <xdr:col>107</xdr:col>
      <xdr:colOff>50800</xdr:colOff>
      <xdr:row>108</xdr:row>
      <xdr:rowOff>73265</xdr:rowOff>
    </xdr:to>
    <xdr:cxnSp macro="">
      <xdr:nvCxnSpPr>
        <xdr:cNvPr id="507" name="直線コネクタ 506"/>
        <xdr:cNvCxnSpPr/>
      </xdr:nvCxnSpPr>
      <xdr:spPr>
        <a:xfrm flipV="1">
          <a:off x="19545300" y="1858981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508"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115823</xdr:rowOff>
    </xdr:from>
    <xdr:ext cx="469744" cy="259045"/>
    <xdr:sp macro="" textlink="">
      <xdr:nvSpPr>
        <xdr:cNvPr id="509"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115901</xdr:rowOff>
    </xdr:from>
    <xdr:ext cx="469744" cy="259045"/>
    <xdr:sp macro="" textlink="">
      <xdr:nvSpPr>
        <xdr:cNvPr id="510"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115096</xdr:rowOff>
    </xdr:from>
    <xdr:ext cx="469744" cy="259045"/>
    <xdr:sp macro="" textlink="">
      <xdr:nvSpPr>
        <xdr:cNvPr id="511" name="n_1mainValue【庁舎】&#10;一人当たり面積"/>
        <xdr:cNvSpPr txBox="1"/>
      </xdr:nvSpPr>
      <xdr:spPr>
        <a:xfrm>
          <a:off x="21075727" y="186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140541</xdr:rowOff>
    </xdr:from>
    <xdr:ext cx="469744" cy="259045"/>
    <xdr:sp macro="" textlink="">
      <xdr:nvSpPr>
        <xdr:cNvPr id="512" name="n_2mainValue【庁舎】&#10;一人当たり面積"/>
        <xdr:cNvSpPr txBox="1"/>
      </xdr:nvSpPr>
      <xdr:spPr>
        <a:xfrm>
          <a:off x="20199427" y="183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140592</xdr:rowOff>
    </xdr:from>
    <xdr:ext cx="469744" cy="259045"/>
    <xdr:sp macro="" textlink="">
      <xdr:nvSpPr>
        <xdr:cNvPr id="513" name="n_3mainValue【庁舎】&#10;一人当たり面積"/>
        <xdr:cNvSpPr txBox="1"/>
      </xdr:nvSpPr>
      <xdr:spPr>
        <a:xfrm>
          <a:off x="19310427" y="1831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4" name="正方形/長方形 5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6" name="テキスト ボックス 5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類似団体と比較して有形固定資産減価償却率が高くなっている施設は、図書館、体育館・プール、市民会館である。</a:t>
          </a:r>
        </a:p>
        <a:p>
          <a:r>
            <a:rPr kumimoji="1" lang="ja-JP" altLang="en-US" sz="1300">
              <a:latin typeface="ＭＳ Ｐゴシック" panose="020B0600070205080204" pitchFamily="50" charset="-128"/>
              <a:ea typeface="ＭＳ Ｐゴシック" panose="020B0600070205080204" pitchFamily="50" charset="-128"/>
            </a:rPr>
            <a:t>　いずれの施設も、東西に長い町域であることから、多くの地区で体育館や地域総合センターを保有し、かつそれらの更新や大規模改修が進んでいないためである。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そのため、現在策定作業中の個別施設計画でしっかりとした議論を行う必要がある。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7457492</v>
      </c>
      <c r="BO4" s="461"/>
      <c r="BP4" s="461"/>
      <c r="BQ4" s="461"/>
      <c r="BR4" s="461"/>
      <c r="BS4" s="461"/>
      <c r="BT4" s="461"/>
      <c r="BU4" s="462"/>
      <c r="BV4" s="460">
        <v>7300920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2.8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7304735</v>
      </c>
      <c r="BO5" s="466"/>
      <c r="BP5" s="466"/>
      <c r="BQ5" s="466"/>
      <c r="BR5" s="466"/>
      <c r="BS5" s="466"/>
      <c r="BT5" s="466"/>
      <c r="BU5" s="467"/>
      <c r="BV5" s="465">
        <v>7148247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93.6</v>
      </c>
      <c r="CU5" s="436"/>
      <c r="CV5" s="436"/>
      <c r="CW5" s="436"/>
      <c r="CX5" s="436"/>
      <c r="CY5" s="436"/>
      <c r="CZ5" s="436"/>
      <c r="DA5" s="437"/>
      <c r="DB5" s="435">
        <v>95.9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152757</v>
      </c>
      <c r="BO6" s="466"/>
      <c r="BP6" s="466"/>
      <c r="BQ6" s="466"/>
      <c r="BR6" s="466"/>
      <c r="BS6" s="466"/>
      <c r="BT6" s="466"/>
      <c r="BU6" s="467"/>
      <c r="BV6" s="465">
        <v>152673</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97.6</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21799</v>
      </c>
      <c r="BO7" s="466"/>
      <c r="BP7" s="466"/>
      <c r="BQ7" s="466"/>
      <c r="BR7" s="466"/>
      <c r="BS7" s="466"/>
      <c r="BT7" s="466"/>
      <c r="BU7" s="467"/>
      <c r="BV7" s="465">
        <v>23970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4650923</v>
      </c>
      <c r="CU7" s="466"/>
      <c r="CV7" s="466"/>
      <c r="CW7" s="466"/>
      <c r="CX7" s="466"/>
      <c r="CY7" s="466"/>
      <c r="CZ7" s="466"/>
      <c r="DA7" s="467"/>
      <c r="DB7" s="465">
        <v>4578680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130958</v>
      </c>
      <c r="BO8" s="466"/>
      <c r="BP8" s="466"/>
      <c r="BQ8" s="466"/>
      <c r="BR8" s="466"/>
      <c r="BS8" s="466"/>
      <c r="BT8" s="466"/>
      <c r="BU8" s="467"/>
      <c r="BV8" s="465">
        <v>128703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9557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2255</v>
      </c>
      <c r="BO9" s="466"/>
      <c r="BP9" s="466"/>
      <c r="BQ9" s="466"/>
      <c r="BR9" s="466"/>
      <c r="BS9" s="466"/>
      <c r="BT9" s="466"/>
      <c r="BU9" s="467"/>
      <c r="BV9" s="465">
        <v>-49047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19.5</v>
      </c>
      <c r="CU9" s="436"/>
      <c r="CV9" s="436"/>
      <c r="CW9" s="436"/>
      <c r="CX9" s="436"/>
      <c r="CY9" s="436"/>
      <c r="CZ9" s="436"/>
      <c r="DA9" s="437"/>
      <c r="DB9" s="435">
        <v>18.899999999999999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10416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787</v>
      </c>
      <c r="BO10" s="466"/>
      <c r="BP10" s="466"/>
      <c r="BQ10" s="466"/>
      <c r="BR10" s="466"/>
      <c r="BS10" s="466"/>
      <c r="BT10" s="466"/>
      <c r="BU10" s="467"/>
      <c r="BV10" s="465">
        <v>795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9385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93</v>
      </c>
      <c r="AV12" s="523"/>
      <c r="AW12" s="523"/>
      <c r="AX12" s="523"/>
      <c r="AY12" s="445" t="s">
        <v>134</v>
      </c>
      <c r="AZ12" s="446"/>
      <c r="BA12" s="446"/>
      <c r="BB12" s="446"/>
      <c r="BC12" s="446"/>
      <c r="BD12" s="446"/>
      <c r="BE12" s="446"/>
      <c r="BF12" s="446"/>
      <c r="BG12" s="446"/>
      <c r="BH12" s="446"/>
      <c r="BI12" s="446"/>
      <c r="BJ12" s="446"/>
      <c r="BK12" s="446"/>
      <c r="BL12" s="446"/>
      <c r="BM12" s="447"/>
      <c r="BN12" s="465">
        <v>83322</v>
      </c>
      <c r="BO12" s="466"/>
      <c r="BP12" s="466"/>
      <c r="BQ12" s="466"/>
      <c r="BR12" s="466"/>
      <c r="BS12" s="466"/>
      <c r="BT12" s="466"/>
      <c r="BU12" s="467"/>
      <c r="BV12" s="465">
        <v>204382</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9283</v>
      </c>
      <c r="S13" s="569"/>
      <c r="T13" s="569"/>
      <c r="U13" s="569"/>
      <c r="V13" s="570"/>
      <c r="W13" s="556" t="s">
        <v>138</v>
      </c>
      <c r="X13" s="478"/>
      <c r="Y13" s="478"/>
      <c r="Z13" s="478"/>
      <c r="AA13" s="478"/>
      <c r="AB13" s="479"/>
      <c r="AC13" s="441">
        <v>350</v>
      </c>
      <c r="AD13" s="442"/>
      <c r="AE13" s="442"/>
      <c r="AF13" s="442"/>
      <c r="AG13" s="443"/>
      <c r="AH13" s="441">
        <v>386</v>
      </c>
      <c r="AI13" s="442"/>
      <c r="AJ13" s="442"/>
      <c r="AK13" s="442"/>
      <c r="AL13" s="444"/>
      <c r="AM13" s="534" t="s">
        <v>139</v>
      </c>
      <c r="AN13" s="439"/>
      <c r="AO13" s="439"/>
      <c r="AP13" s="439"/>
      <c r="AQ13" s="439"/>
      <c r="AR13" s="439"/>
      <c r="AS13" s="439"/>
      <c r="AT13" s="440"/>
      <c r="AU13" s="522" t="s">
        <v>119</v>
      </c>
      <c r="AV13" s="523"/>
      <c r="AW13" s="523"/>
      <c r="AX13" s="523"/>
      <c r="AY13" s="445" t="s">
        <v>140</v>
      </c>
      <c r="AZ13" s="446"/>
      <c r="BA13" s="446"/>
      <c r="BB13" s="446"/>
      <c r="BC13" s="446"/>
      <c r="BD13" s="446"/>
      <c r="BE13" s="446"/>
      <c r="BF13" s="446"/>
      <c r="BG13" s="446"/>
      <c r="BH13" s="446"/>
      <c r="BI13" s="446"/>
      <c r="BJ13" s="446"/>
      <c r="BK13" s="446"/>
      <c r="BL13" s="446"/>
      <c r="BM13" s="447"/>
      <c r="BN13" s="465">
        <v>-80280</v>
      </c>
      <c r="BO13" s="466"/>
      <c r="BP13" s="466"/>
      <c r="BQ13" s="466"/>
      <c r="BR13" s="466"/>
      <c r="BS13" s="466"/>
      <c r="BT13" s="466"/>
      <c r="BU13" s="467"/>
      <c r="BV13" s="465">
        <v>-252634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9.1999999999999993</v>
      </c>
      <c r="CU13" s="436"/>
      <c r="CV13" s="436"/>
      <c r="CW13" s="436"/>
      <c r="CX13" s="436"/>
      <c r="CY13" s="436"/>
      <c r="CZ13" s="436"/>
      <c r="DA13" s="437"/>
      <c r="DB13" s="435">
        <v>8.8000000000000007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9574</v>
      </c>
      <c r="S14" s="569"/>
      <c r="T14" s="569"/>
      <c r="U14" s="569"/>
      <c r="V14" s="570"/>
      <c r="W14" s="571"/>
      <c r="X14" s="481"/>
      <c r="Y14" s="481"/>
      <c r="Z14" s="481"/>
      <c r="AA14" s="481"/>
      <c r="AB14" s="482"/>
      <c r="AC14" s="561">
        <v>8.1999999999999993</v>
      </c>
      <c r="AD14" s="562"/>
      <c r="AE14" s="562"/>
      <c r="AF14" s="562"/>
      <c r="AG14" s="563"/>
      <c r="AH14" s="561">
        <v>8.4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48.7</v>
      </c>
      <c r="CU14" s="573"/>
      <c r="CV14" s="573"/>
      <c r="CW14" s="573"/>
      <c r="CX14" s="573"/>
      <c r="CY14" s="573"/>
      <c r="CZ14" s="573"/>
      <c r="DA14" s="574"/>
      <c r="DB14" s="572">
        <v>53.7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9484</v>
      </c>
      <c r="S15" s="569"/>
      <c r="T15" s="569"/>
      <c r="U15" s="569"/>
      <c r="V15" s="570"/>
      <c r="W15" s="556" t="s">
        <v>145</v>
      </c>
      <c r="X15" s="478"/>
      <c r="Y15" s="478"/>
      <c r="Z15" s="478"/>
      <c r="AA15" s="478"/>
      <c r="AB15" s="479"/>
      <c r="AC15" s="441">
        <v>1206</v>
      </c>
      <c r="AD15" s="442"/>
      <c r="AE15" s="442"/>
      <c r="AF15" s="442"/>
      <c r="AG15" s="443"/>
      <c r="AH15" s="441">
        <v>1442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1001515</v>
      </c>
      <c r="BO15" s="461"/>
      <c r="BP15" s="461"/>
      <c r="BQ15" s="461"/>
      <c r="BR15" s="461"/>
      <c r="BS15" s="461"/>
      <c r="BT15" s="461"/>
      <c r="BU15" s="462"/>
      <c r="BV15" s="460">
        <v>1011385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28.2</v>
      </c>
      <c r="AD16" s="562"/>
      <c r="AE16" s="562"/>
      <c r="AF16" s="562"/>
      <c r="AG16" s="563"/>
      <c r="AH16" s="561">
        <v>31.2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4102736</v>
      </c>
      <c r="BO16" s="466"/>
      <c r="BP16" s="466"/>
      <c r="BQ16" s="466"/>
      <c r="BR16" s="466"/>
      <c r="BS16" s="466"/>
      <c r="BT16" s="466"/>
      <c r="BU16" s="467"/>
      <c r="BV16" s="465">
        <v>3988748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2723</v>
      </c>
      <c r="AD17" s="442"/>
      <c r="AE17" s="442"/>
      <c r="AF17" s="442"/>
      <c r="AG17" s="443"/>
      <c r="AH17" s="441">
        <v>2792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1261887</v>
      </c>
      <c r="BO17" s="466"/>
      <c r="BP17" s="466"/>
      <c r="BQ17" s="466"/>
      <c r="BR17" s="466"/>
      <c r="BS17" s="466"/>
      <c r="BT17" s="466"/>
      <c r="BU17" s="467"/>
      <c r="BV17" s="465">
        <v>1281774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362.86</v>
      </c>
      <c r="M18" s="530"/>
      <c r="N18" s="530"/>
      <c r="O18" s="530"/>
      <c r="P18" s="530"/>
      <c r="Q18" s="530"/>
      <c r="R18" s="531"/>
      <c r="S18" s="531"/>
      <c r="T18" s="531"/>
      <c r="U18" s="531"/>
      <c r="V18" s="532"/>
      <c r="W18" s="546"/>
      <c r="X18" s="547"/>
      <c r="Y18" s="547"/>
      <c r="Z18" s="547"/>
      <c r="AA18" s="547"/>
      <c r="AB18" s="557"/>
      <c r="AC18" s="429">
        <v>63.6</v>
      </c>
      <c r="AD18" s="430"/>
      <c r="AE18" s="430"/>
      <c r="AF18" s="430"/>
      <c r="AG18" s="533"/>
      <c r="AH18" s="429">
        <v>60.4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4493446</v>
      </c>
      <c r="BO18" s="466"/>
      <c r="BP18" s="466"/>
      <c r="BQ18" s="466"/>
      <c r="BR18" s="466"/>
      <c r="BS18" s="466"/>
      <c r="BT18" s="466"/>
      <c r="BU18" s="467"/>
      <c r="BV18" s="465">
        <v>4481766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5471854</v>
      </c>
      <c r="BO19" s="466"/>
      <c r="BP19" s="466"/>
      <c r="BQ19" s="466"/>
      <c r="BR19" s="466"/>
      <c r="BS19" s="466"/>
      <c r="BT19" s="466"/>
      <c r="BU19" s="467"/>
      <c r="BV19" s="465">
        <v>5554882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3778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8778447</v>
      </c>
      <c r="BO23" s="466"/>
      <c r="BP23" s="466"/>
      <c r="BQ23" s="466"/>
      <c r="BR23" s="466"/>
      <c r="BS23" s="466"/>
      <c r="BT23" s="466"/>
      <c r="BU23" s="467"/>
      <c r="BV23" s="465">
        <v>9119592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7410</v>
      </c>
      <c r="R24" s="442"/>
      <c r="S24" s="442"/>
      <c r="T24" s="442"/>
      <c r="U24" s="442"/>
      <c r="V24" s="443"/>
      <c r="W24" s="507"/>
      <c r="X24" s="498"/>
      <c r="Y24" s="499"/>
      <c r="Z24" s="438" t="s">
        <v>169</v>
      </c>
      <c r="AA24" s="439"/>
      <c r="AB24" s="439"/>
      <c r="AC24" s="439"/>
      <c r="AD24" s="439"/>
      <c r="AE24" s="439"/>
      <c r="AF24" s="439"/>
      <c r="AG24" s="440"/>
      <c r="AH24" s="441">
        <v>158</v>
      </c>
      <c r="AI24" s="442"/>
      <c r="AJ24" s="442"/>
      <c r="AK24" s="442"/>
      <c r="AL24" s="443"/>
      <c r="AM24" s="441">
        <v>464520</v>
      </c>
      <c r="AN24" s="442"/>
      <c r="AO24" s="442"/>
      <c r="AP24" s="442"/>
      <c r="AQ24" s="442"/>
      <c r="AR24" s="443"/>
      <c r="AS24" s="441">
        <v>2940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6188854</v>
      </c>
      <c r="BO24" s="466"/>
      <c r="BP24" s="466"/>
      <c r="BQ24" s="466"/>
      <c r="BR24" s="466"/>
      <c r="BS24" s="466"/>
      <c r="BT24" s="466"/>
      <c r="BU24" s="467"/>
      <c r="BV24" s="465">
        <v>6142759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5620</v>
      </c>
      <c r="R25" s="442"/>
      <c r="S25" s="442"/>
      <c r="T25" s="442"/>
      <c r="U25" s="442"/>
      <c r="V25" s="443"/>
      <c r="W25" s="507"/>
      <c r="X25" s="498"/>
      <c r="Y25" s="499"/>
      <c r="Z25" s="438" t="s">
        <v>172</v>
      </c>
      <c r="AA25" s="439"/>
      <c r="AB25" s="439"/>
      <c r="AC25" s="439"/>
      <c r="AD25" s="439"/>
      <c r="AE25" s="439"/>
      <c r="AF25" s="439"/>
      <c r="AG25" s="440"/>
      <c r="AH25" s="441" t="s">
        <v>127</v>
      </c>
      <c r="AI25" s="442"/>
      <c r="AJ25" s="442"/>
      <c r="AK25" s="442"/>
      <c r="AL25" s="443"/>
      <c r="AM25" s="441" t="s">
        <v>173</v>
      </c>
      <c r="AN25" s="442"/>
      <c r="AO25" s="442"/>
      <c r="AP25" s="442"/>
      <c r="AQ25" s="442"/>
      <c r="AR25" s="443"/>
      <c r="AS25" s="441" t="s">
        <v>127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73639</v>
      </c>
      <c r="BO25" s="461"/>
      <c r="BP25" s="461"/>
      <c r="BQ25" s="461"/>
      <c r="BR25" s="461"/>
      <c r="BS25" s="461"/>
      <c r="BT25" s="461"/>
      <c r="BU25" s="462"/>
      <c r="BV25" s="460">
        <v>311728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5130</v>
      </c>
      <c r="R26" s="442"/>
      <c r="S26" s="442"/>
      <c r="T26" s="442"/>
      <c r="U26" s="442"/>
      <c r="V26" s="443"/>
      <c r="W26" s="507"/>
      <c r="X26" s="498"/>
      <c r="Y26" s="499"/>
      <c r="Z26" s="438" t="s">
        <v>176</v>
      </c>
      <c r="AA26" s="520"/>
      <c r="AB26" s="520"/>
      <c r="AC26" s="520"/>
      <c r="AD26" s="520"/>
      <c r="AE26" s="520"/>
      <c r="AF26" s="520"/>
      <c r="AG26" s="521"/>
      <c r="AH26" s="441">
        <v>6</v>
      </c>
      <c r="AI26" s="442"/>
      <c r="AJ26" s="442"/>
      <c r="AK26" s="442"/>
      <c r="AL26" s="443"/>
      <c r="AM26" s="441">
        <v>17016</v>
      </c>
      <c r="AN26" s="442"/>
      <c r="AO26" s="442"/>
      <c r="AP26" s="442"/>
      <c r="AQ26" s="442"/>
      <c r="AR26" s="443"/>
      <c r="AS26" s="441">
        <v>2836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2800</v>
      </c>
      <c r="R27" s="442"/>
      <c r="S27" s="442"/>
      <c r="T27" s="442"/>
      <c r="U27" s="442"/>
      <c r="V27" s="443"/>
      <c r="W27" s="507"/>
      <c r="X27" s="498"/>
      <c r="Y27" s="499"/>
      <c r="Z27" s="438" t="s">
        <v>180</v>
      </c>
      <c r="AA27" s="439"/>
      <c r="AB27" s="439"/>
      <c r="AC27" s="439"/>
      <c r="AD27" s="439"/>
      <c r="AE27" s="439"/>
      <c r="AF27" s="439"/>
      <c r="AG27" s="440"/>
      <c r="AH27" s="441" t="s">
        <v>128</v>
      </c>
      <c r="AI27" s="442"/>
      <c r="AJ27" s="442"/>
      <c r="AK27" s="442"/>
      <c r="AL27" s="443"/>
      <c r="AM27" s="441" t="s">
        <v>173</v>
      </c>
      <c r="AN27" s="442"/>
      <c r="AO27" s="442"/>
      <c r="AP27" s="442"/>
      <c r="AQ27" s="442"/>
      <c r="AR27" s="443"/>
      <c r="AS27" s="441" t="s">
        <v>136</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107199</v>
      </c>
      <c r="BO27" s="469"/>
      <c r="BP27" s="469"/>
      <c r="BQ27" s="469"/>
      <c r="BR27" s="469"/>
      <c r="BS27" s="469"/>
      <c r="BT27" s="469"/>
      <c r="BU27" s="470"/>
      <c r="BV27" s="468">
        <v>107184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2100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128</v>
      </c>
      <c r="AN28" s="442"/>
      <c r="AO28" s="442"/>
      <c r="AP28" s="442"/>
      <c r="AQ28" s="442"/>
      <c r="AR28" s="443"/>
      <c r="AS28" s="441" t="s">
        <v>127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2278555</v>
      </c>
      <c r="BO28" s="461"/>
      <c r="BP28" s="461"/>
      <c r="BQ28" s="461"/>
      <c r="BR28" s="461"/>
      <c r="BS28" s="461"/>
      <c r="BT28" s="461"/>
      <c r="BU28" s="462"/>
      <c r="BV28" s="460">
        <v>2361090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9</v>
      </c>
      <c r="M29" s="442"/>
      <c r="N29" s="442"/>
      <c r="O29" s="442"/>
      <c r="P29" s="443"/>
      <c r="Q29" s="441">
        <v>2000</v>
      </c>
      <c r="R29" s="442"/>
      <c r="S29" s="442"/>
      <c r="T29" s="442"/>
      <c r="U29" s="442"/>
      <c r="V29" s="443"/>
      <c r="W29" s="508"/>
      <c r="X29" s="509"/>
      <c r="Y29" s="510"/>
      <c r="Z29" s="438" t="s">
        <v>186</v>
      </c>
      <c r="AA29" s="439"/>
      <c r="AB29" s="439"/>
      <c r="AC29" s="439"/>
      <c r="AD29" s="439"/>
      <c r="AE29" s="439"/>
      <c r="AF29" s="439"/>
      <c r="AG29" s="440"/>
      <c r="AH29" s="441">
        <v>158</v>
      </c>
      <c r="AI29" s="442"/>
      <c r="AJ29" s="442"/>
      <c r="AK29" s="442"/>
      <c r="AL29" s="443"/>
      <c r="AM29" s="441">
        <v>464520</v>
      </c>
      <c r="AN29" s="442"/>
      <c r="AO29" s="442"/>
      <c r="AP29" s="442"/>
      <c r="AQ29" s="442"/>
      <c r="AR29" s="443"/>
      <c r="AS29" s="441">
        <v>2940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71484</v>
      </c>
      <c r="BO29" s="466"/>
      <c r="BP29" s="466"/>
      <c r="BQ29" s="466"/>
      <c r="BR29" s="466"/>
      <c r="BS29" s="466"/>
      <c r="BT29" s="466"/>
      <c r="BU29" s="467"/>
      <c r="BV29" s="465">
        <v>71421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94.6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1544286</v>
      </c>
      <c r="BO30" s="469"/>
      <c r="BP30" s="469"/>
      <c r="BQ30" s="469"/>
      <c r="BR30" s="469"/>
      <c r="BS30" s="469"/>
      <c r="BT30" s="469"/>
      <c r="BU30" s="470"/>
      <c r="BV30" s="468">
        <v>1756503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198</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生活排水処理事業特別会計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奥伊勢広域行政組合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フォレストファイターズ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香肌奥伊勢資源化広域連合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エム・エス・ピー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紀勢地区広域消防組合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宮川物産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宮川福祉施設組合（一般会計）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宮川観光振興公社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　　　　　〃　(介護サービス事業特別会計）</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道の駅奥伊勢おおだい</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三重県市町総合事務組合（一般会計）</v>
      </c>
      <c r="BZ39" s="423"/>
      <c r="CA39" s="423"/>
      <c r="CB39" s="423"/>
      <c r="CC39" s="423"/>
      <c r="CD39" s="423"/>
      <c r="CE39" s="423"/>
      <c r="CF39" s="423"/>
      <c r="CG39" s="423"/>
      <c r="CH39" s="423"/>
      <c r="CI39" s="423"/>
      <c r="CJ39" s="423"/>
      <c r="CK39" s="423"/>
      <c r="CL39" s="423"/>
      <c r="CM39" s="423"/>
      <c r="CN39" s="213"/>
      <c r="CO39" s="424">
        <f t="shared" si="3"/>
        <v>23</v>
      </c>
      <c r="CP39" s="424"/>
      <c r="CQ39" s="423" t="str">
        <f>IF('各会計、関係団体の財政状況及び健全化判断比率'!BS12="","",'各会計、関係団体の財政状況及び健全化判断比率'!BS12)</f>
        <v>奥伊勢ハイウェイパーク</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　　　  〃　　　　（共同研修特別会計）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　　　　　 〃　　　（デジタル地図特別会計）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　　　  〃　　　　（物品特別会計）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　　　　　 〃　　　（退職手当特別会計）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Q5VE1p7WGSdnpXhzvnRhwr97SmUfTgLqi8IyFlEM7OD55bnXS92x4E6BO7g901LSeIA/7As/5apKzvCJT3aVw==" saltValue="xf4MCbSclKN03cpbfXnp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1035281</v>
      </c>
      <c r="S5" s="727"/>
      <c r="T5" s="727"/>
      <c r="U5" s="727"/>
      <c r="V5" s="727"/>
      <c r="W5" s="727"/>
      <c r="X5" s="727"/>
      <c r="Y5" s="773"/>
      <c r="Z5" s="791">
        <v>13.9</v>
      </c>
      <c r="AA5" s="791"/>
      <c r="AB5" s="791"/>
      <c r="AC5" s="791"/>
      <c r="AD5" s="792">
        <v>1035281</v>
      </c>
      <c r="AE5" s="792"/>
      <c r="AF5" s="792"/>
      <c r="AG5" s="792"/>
      <c r="AH5" s="792"/>
      <c r="AI5" s="792"/>
      <c r="AJ5" s="792"/>
      <c r="AK5" s="792"/>
      <c r="AL5" s="774">
        <v>22.5</v>
      </c>
      <c r="AM5" s="743"/>
      <c r="AN5" s="743"/>
      <c r="AO5" s="775"/>
      <c r="AP5" s="760" t="s">
        <v>226</v>
      </c>
      <c r="AQ5" s="761"/>
      <c r="AR5" s="761"/>
      <c r="AS5" s="761"/>
      <c r="AT5" s="761"/>
      <c r="AU5" s="761"/>
      <c r="AV5" s="761"/>
      <c r="AW5" s="761"/>
      <c r="AX5" s="761"/>
      <c r="AY5" s="761"/>
      <c r="AZ5" s="761"/>
      <c r="BA5" s="761"/>
      <c r="BB5" s="761"/>
      <c r="BC5" s="761"/>
      <c r="BD5" s="761"/>
      <c r="BE5" s="761"/>
      <c r="BF5" s="762"/>
      <c r="BG5" s="661">
        <v>1035281</v>
      </c>
      <c r="BH5" s="664"/>
      <c r="BI5" s="664"/>
      <c r="BJ5" s="664"/>
      <c r="BK5" s="664"/>
      <c r="BL5" s="664"/>
      <c r="BM5" s="664"/>
      <c r="BN5" s="665"/>
      <c r="BO5" s="723">
        <v>100</v>
      </c>
      <c r="BP5" s="723"/>
      <c r="BQ5" s="723"/>
      <c r="BR5" s="723"/>
      <c r="BS5" s="724" t="s">
        <v>136</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56314</v>
      </c>
      <c r="S6" s="664"/>
      <c r="T6" s="664"/>
      <c r="U6" s="664"/>
      <c r="V6" s="664"/>
      <c r="W6" s="664"/>
      <c r="X6" s="664"/>
      <c r="Y6" s="665"/>
      <c r="Z6" s="723">
        <v>0.8</v>
      </c>
      <c r="AA6" s="723"/>
      <c r="AB6" s="723"/>
      <c r="AC6" s="723"/>
      <c r="AD6" s="724">
        <v>56314</v>
      </c>
      <c r="AE6" s="724"/>
      <c r="AF6" s="724"/>
      <c r="AG6" s="724"/>
      <c r="AH6" s="724"/>
      <c r="AI6" s="724"/>
      <c r="AJ6" s="724"/>
      <c r="AK6" s="724"/>
      <c r="AL6" s="666">
        <v>1.2</v>
      </c>
      <c r="AM6" s="667"/>
      <c r="AN6" s="667"/>
      <c r="AO6" s="725"/>
      <c r="AP6" s="658" t="s">
        <v>231</v>
      </c>
      <c r="AQ6" s="659"/>
      <c r="AR6" s="659"/>
      <c r="AS6" s="659"/>
      <c r="AT6" s="659"/>
      <c r="AU6" s="659"/>
      <c r="AV6" s="659"/>
      <c r="AW6" s="659"/>
      <c r="AX6" s="659"/>
      <c r="AY6" s="659"/>
      <c r="AZ6" s="659"/>
      <c r="BA6" s="659"/>
      <c r="BB6" s="659"/>
      <c r="BC6" s="659"/>
      <c r="BD6" s="659"/>
      <c r="BE6" s="659"/>
      <c r="BF6" s="660"/>
      <c r="BG6" s="661">
        <v>1035281</v>
      </c>
      <c r="BH6" s="664"/>
      <c r="BI6" s="664"/>
      <c r="BJ6" s="664"/>
      <c r="BK6" s="664"/>
      <c r="BL6" s="664"/>
      <c r="BM6" s="664"/>
      <c r="BN6" s="665"/>
      <c r="BO6" s="723">
        <v>100</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70787</v>
      </c>
      <c r="CS6" s="664"/>
      <c r="CT6" s="664"/>
      <c r="CU6" s="664"/>
      <c r="CV6" s="664"/>
      <c r="CW6" s="664"/>
      <c r="CX6" s="664"/>
      <c r="CY6" s="665"/>
      <c r="CZ6" s="774">
        <v>1</v>
      </c>
      <c r="DA6" s="743"/>
      <c r="DB6" s="743"/>
      <c r="DC6" s="777"/>
      <c r="DD6" s="669" t="s">
        <v>232</v>
      </c>
      <c r="DE6" s="664"/>
      <c r="DF6" s="664"/>
      <c r="DG6" s="664"/>
      <c r="DH6" s="664"/>
      <c r="DI6" s="664"/>
      <c r="DJ6" s="664"/>
      <c r="DK6" s="664"/>
      <c r="DL6" s="664"/>
      <c r="DM6" s="664"/>
      <c r="DN6" s="664"/>
      <c r="DO6" s="664"/>
      <c r="DP6" s="665"/>
      <c r="DQ6" s="669">
        <v>70787</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2185</v>
      </c>
      <c r="S7" s="664"/>
      <c r="T7" s="664"/>
      <c r="U7" s="664"/>
      <c r="V7" s="664"/>
      <c r="W7" s="664"/>
      <c r="X7" s="664"/>
      <c r="Y7" s="665"/>
      <c r="Z7" s="723">
        <v>0</v>
      </c>
      <c r="AA7" s="723"/>
      <c r="AB7" s="723"/>
      <c r="AC7" s="723"/>
      <c r="AD7" s="724">
        <v>2185</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414093</v>
      </c>
      <c r="BH7" s="664"/>
      <c r="BI7" s="664"/>
      <c r="BJ7" s="664"/>
      <c r="BK7" s="664"/>
      <c r="BL7" s="664"/>
      <c r="BM7" s="664"/>
      <c r="BN7" s="665"/>
      <c r="BO7" s="723">
        <v>40</v>
      </c>
      <c r="BP7" s="723"/>
      <c r="BQ7" s="723"/>
      <c r="BR7" s="723"/>
      <c r="BS7" s="724" t="s">
        <v>232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814453</v>
      </c>
      <c r="CS7" s="664"/>
      <c r="CT7" s="664"/>
      <c r="CU7" s="664"/>
      <c r="CV7" s="664"/>
      <c r="CW7" s="664"/>
      <c r="CX7" s="664"/>
      <c r="CY7" s="665"/>
      <c r="CZ7" s="723">
        <v>11.1</v>
      </c>
      <c r="DA7" s="723"/>
      <c r="DB7" s="723"/>
      <c r="DC7" s="723"/>
      <c r="DD7" s="669">
        <v>34965</v>
      </c>
      <c r="DE7" s="664"/>
      <c r="DF7" s="664"/>
      <c r="DG7" s="664"/>
      <c r="DH7" s="664"/>
      <c r="DI7" s="664"/>
      <c r="DJ7" s="664"/>
      <c r="DK7" s="664"/>
      <c r="DL7" s="664"/>
      <c r="DM7" s="664"/>
      <c r="DN7" s="664"/>
      <c r="DO7" s="664"/>
      <c r="DP7" s="665"/>
      <c r="DQ7" s="669">
        <v>732088</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4401</v>
      </c>
      <c r="S8" s="664"/>
      <c r="T8" s="664"/>
      <c r="U8" s="664"/>
      <c r="V8" s="664"/>
      <c r="W8" s="664"/>
      <c r="X8" s="664"/>
      <c r="Y8" s="665"/>
      <c r="Z8" s="723">
        <v>0.1</v>
      </c>
      <c r="AA8" s="723"/>
      <c r="AB8" s="723"/>
      <c r="AC8" s="723"/>
      <c r="AD8" s="724">
        <v>4401</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15317</v>
      </c>
      <c r="BH8" s="664"/>
      <c r="BI8" s="664"/>
      <c r="BJ8" s="664"/>
      <c r="BK8" s="664"/>
      <c r="BL8" s="664"/>
      <c r="BM8" s="664"/>
      <c r="BN8" s="665"/>
      <c r="BO8" s="723">
        <v>1.5</v>
      </c>
      <c r="BP8" s="723"/>
      <c r="BQ8" s="723"/>
      <c r="BR8" s="723"/>
      <c r="BS8" s="669" t="s">
        <v>232</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1937329</v>
      </c>
      <c r="CS8" s="664"/>
      <c r="CT8" s="664"/>
      <c r="CU8" s="664"/>
      <c r="CV8" s="664"/>
      <c r="CW8" s="664"/>
      <c r="CX8" s="664"/>
      <c r="CY8" s="665"/>
      <c r="CZ8" s="723">
        <v>26.5</v>
      </c>
      <c r="DA8" s="723"/>
      <c r="DB8" s="723"/>
      <c r="DC8" s="723"/>
      <c r="DD8" s="669">
        <v>237432</v>
      </c>
      <c r="DE8" s="664"/>
      <c r="DF8" s="664"/>
      <c r="DG8" s="664"/>
      <c r="DH8" s="664"/>
      <c r="DI8" s="664"/>
      <c r="DJ8" s="664"/>
      <c r="DK8" s="664"/>
      <c r="DL8" s="664"/>
      <c r="DM8" s="664"/>
      <c r="DN8" s="664"/>
      <c r="DO8" s="664"/>
      <c r="DP8" s="665"/>
      <c r="DQ8" s="669">
        <v>1230139</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3526</v>
      </c>
      <c r="S9" s="664"/>
      <c r="T9" s="664"/>
      <c r="U9" s="664"/>
      <c r="V9" s="664"/>
      <c r="W9" s="664"/>
      <c r="X9" s="664"/>
      <c r="Y9" s="665"/>
      <c r="Z9" s="723">
        <v>0</v>
      </c>
      <c r="AA9" s="723"/>
      <c r="AB9" s="723"/>
      <c r="AC9" s="723"/>
      <c r="AD9" s="724">
        <v>3526</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347028</v>
      </c>
      <c r="BH9" s="664"/>
      <c r="BI9" s="664"/>
      <c r="BJ9" s="664"/>
      <c r="BK9" s="664"/>
      <c r="BL9" s="664"/>
      <c r="BM9" s="664"/>
      <c r="BN9" s="665"/>
      <c r="BO9" s="723">
        <v>33.5</v>
      </c>
      <c r="BP9" s="723"/>
      <c r="BQ9" s="723"/>
      <c r="BR9" s="723"/>
      <c r="BS9" s="669" t="s">
        <v>127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1113303</v>
      </c>
      <c r="CS9" s="664"/>
      <c r="CT9" s="664"/>
      <c r="CU9" s="664"/>
      <c r="CV9" s="664"/>
      <c r="CW9" s="664"/>
      <c r="CX9" s="664"/>
      <c r="CY9" s="665"/>
      <c r="CZ9" s="723">
        <v>15.2</v>
      </c>
      <c r="DA9" s="723"/>
      <c r="DB9" s="723"/>
      <c r="DC9" s="723"/>
      <c r="DD9" s="669">
        <v>20679</v>
      </c>
      <c r="DE9" s="664"/>
      <c r="DF9" s="664"/>
      <c r="DG9" s="664"/>
      <c r="DH9" s="664"/>
      <c r="DI9" s="664"/>
      <c r="DJ9" s="664"/>
      <c r="DK9" s="664"/>
      <c r="DL9" s="664"/>
      <c r="DM9" s="664"/>
      <c r="DN9" s="664"/>
      <c r="DO9" s="664"/>
      <c r="DP9" s="665"/>
      <c r="DQ9" s="669">
        <v>982049</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127</v>
      </c>
      <c r="AE10" s="724"/>
      <c r="AF10" s="724"/>
      <c r="AG10" s="724"/>
      <c r="AH10" s="724"/>
      <c r="AI10" s="724"/>
      <c r="AJ10" s="724"/>
      <c r="AK10" s="724"/>
      <c r="AL10" s="666" t="s">
        <v>127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28937</v>
      </c>
      <c r="BH10" s="664"/>
      <c r="BI10" s="664"/>
      <c r="BJ10" s="664"/>
      <c r="BK10" s="664"/>
      <c r="BL10" s="664"/>
      <c r="BM10" s="664"/>
      <c r="BN10" s="665"/>
      <c r="BO10" s="723">
        <v>2.8</v>
      </c>
      <c r="BP10" s="723"/>
      <c r="BQ10" s="723"/>
      <c r="BR10" s="723"/>
      <c r="BS10" s="669" t="s">
        <v>127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6000</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6000</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127</v>
      </c>
      <c r="AA11" s="723"/>
      <c r="AB11" s="723"/>
      <c r="AC11" s="723"/>
      <c r="AD11" s="724" t="s">
        <v>232</v>
      </c>
      <c r="AE11" s="724"/>
      <c r="AF11" s="724"/>
      <c r="AG11" s="724"/>
      <c r="AH11" s="724"/>
      <c r="AI11" s="724"/>
      <c r="AJ11" s="724"/>
      <c r="AK11" s="724"/>
      <c r="AL11" s="666" t="s">
        <v>127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22811</v>
      </c>
      <c r="BH11" s="664"/>
      <c r="BI11" s="664"/>
      <c r="BJ11" s="664"/>
      <c r="BK11" s="664"/>
      <c r="BL11" s="664"/>
      <c r="BM11" s="664"/>
      <c r="BN11" s="665"/>
      <c r="BO11" s="723">
        <v>2.2000000000000002</v>
      </c>
      <c r="BP11" s="723"/>
      <c r="BQ11" s="723"/>
      <c r="BR11" s="723"/>
      <c r="BS11" s="669" t="s">
        <v>127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315193</v>
      </c>
      <c r="CS11" s="664"/>
      <c r="CT11" s="664"/>
      <c r="CU11" s="664"/>
      <c r="CV11" s="664"/>
      <c r="CW11" s="664"/>
      <c r="CX11" s="664"/>
      <c r="CY11" s="665"/>
      <c r="CZ11" s="723">
        <v>4.3</v>
      </c>
      <c r="DA11" s="723"/>
      <c r="DB11" s="723"/>
      <c r="DC11" s="723"/>
      <c r="DD11" s="669">
        <v>197551</v>
      </c>
      <c r="DE11" s="664"/>
      <c r="DF11" s="664"/>
      <c r="DG11" s="664"/>
      <c r="DH11" s="664"/>
      <c r="DI11" s="664"/>
      <c r="DJ11" s="664"/>
      <c r="DK11" s="664"/>
      <c r="DL11" s="664"/>
      <c r="DM11" s="664"/>
      <c r="DN11" s="664"/>
      <c r="DO11" s="664"/>
      <c r="DP11" s="665"/>
      <c r="DQ11" s="669">
        <v>154458</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172448</v>
      </c>
      <c r="S12" s="664"/>
      <c r="T12" s="664"/>
      <c r="U12" s="664"/>
      <c r="V12" s="664"/>
      <c r="W12" s="664"/>
      <c r="X12" s="664"/>
      <c r="Y12" s="665"/>
      <c r="Z12" s="723">
        <v>2.2999999999999998</v>
      </c>
      <c r="AA12" s="723"/>
      <c r="AB12" s="723"/>
      <c r="AC12" s="723"/>
      <c r="AD12" s="724">
        <v>172448</v>
      </c>
      <c r="AE12" s="724"/>
      <c r="AF12" s="724"/>
      <c r="AG12" s="724"/>
      <c r="AH12" s="724"/>
      <c r="AI12" s="724"/>
      <c r="AJ12" s="724"/>
      <c r="AK12" s="724"/>
      <c r="AL12" s="666">
        <v>3.7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543363</v>
      </c>
      <c r="BH12" s="664"/>
      <c r="BI12" s="664"/>
      <c r="BJ12" s="664"/>
      <c r="BK12" s="664"/>
      <c r="BL12" s="664"/>
      <c r="BM12" s="664"/>
      <c r="BN12" s="665"/>
      <c r="BO12" s="723">
        <v>52.5</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425220</v>
      </c>
      <c r="CS12" s="664"/>
      <c r="CT12" s="664"/>
      <c r="CU12" s="664"/>
      <c r="CV12" s="664"/>
      <c r="CW12" s="664"/>
      <c r="CX12" s="664"/>
      <c r="CY12" s="665"/>
      <c r="CZ12" s="723">
        <v>5.8</v>
      </c>
      <c r="DA12" s="723"/>
      <c r="DB12" s="723"/>
      <c r="DC12" s="723"/>
      <c r="DD12" s="669">
        <v>357338</v>
      </c>
      <c r="DE12" s="664"/>
      <c r="DF12" s="664"/>
      <c r="DG12" s="664"/>
      <c r="DH12" s="664"/>
      <c r="DI12" s="664"/>
      <c r="DJ12" s="664"/>
      <c r="DK12" s="664"/>
      <c r="DL12" s="664"/>
      <c r="DM12" s="664"/>
      <c r="DN12" s="664"/>
      <c r="DO12" s="664"/>
      <c r="DP12" s="665"/>
      <c r="DQ12" s="669">
        <v>68745</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538180</v>
      </c>
      <c r="BH13" s="664"/>
      <c r="BI13" s="664"/>
      <c r="BJ13" s="664"/>
      <c r="BK13" s="664"/>
      <c r="BL13" s="664"/>
      <c r="BM13" s="664"/>
      <c r="BN13" s="665"/>
      <c r="BO13" s="723">
        <v>52</v>
      </c>
      <c r="BP13" s="723"/>
      <c r="BQ13" s="723"/>
      <c r="BR13" s="723"/>
      <c r="BS13" s="669" t="s">
        <v>232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271441</v>
      </c>
      <c r="CS13" s="664"/>
      <c r="CT13" s="664"/>
      <c r="CU13" s="664"/>
      <c r="CV13" s="664"/>
      <c r="CW13" s="664"/>
      <c r="CX13" s="664"/>
      <c r="CY13" s="665"/>
      <c r="CZ13" s="723">
        <v>3.7</v>
      </c>
      <c r="DA13" s="723"/>
      <c r="DB13" s="723"/>
      <c r="DC13" s="723"/>
      <c r="DD13" s="669">
        <v>183893</v>
      </c>
      <c r="DE13" s="664"/>
      <c r="DF13" s="664"/>
      <c r="DG13" s="664"/>
      <c r="DH13" s="664"/>
      <c r="DI13" s="664"/>
      <c r="DJ13" s="664"/>
      <c r="DK13" s="664"/>
      <c r="DL13" s="664"/>
      <c r="DM13" s="664"/>
      <c r="DN13" s="664"/>
      <c r="DO13" s="664"/>
      <c r="DP13" s="665"/>
      <c r="DQ13" s="669">
        <v>170716</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127</v>
      </c>
      <c r="AA14" s="723"/>
      <c r="AB14" s="723"/>
      <c r="AC14" s="723"/>
      <c r="AD14" s="724" t="s">
        <v>232</v>
      </c>
      <c r="AE14" s="724"/>
      <c r="AF14" s="724"/>
      <c r="AG14" s="724"/>
      <c r="AH14" s="724"/>
      <c r="AI14" s="724"/>
      <c r="AJ14" s="724"/>
      <c r="AK14" s="724"/>
      <c r="AL14" s="666" t="s">
        <v>232</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32160</v>
      </c>
      <c r="BH14" s="664"/>
      <c r="BI14" s="664"/>
      <c r="BJ14" s="664"/>
      <c r="BK14" s="664"/>
      <c r="BL14" s="664"/>
      <c r="BM14" s="664"/>
      <c r="BN14" s="665"/>
      <c r="BO14" s="723">
        <v>3.1</v>
      </c>
      <c r="BP14" s="723"/>
      <c r="BQ14" s="723"/>
      <c r="BR14" s="723"/>
      <c r="BS14" s="669" t="s">
        <v>127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420318</v>
      </c>
      <c r="CS14" s="664"/>
      <c r="CT14" s="664"/>
      <c r="CU14" s="664"/>
      <c r="CV14" s="664"/>
      <c r="CW14" s="664"/>
      <c r="CX14" s="664"/>
      <c r="CY14" s="665"/>
      <c r="CZ14" s="723">
        <v>5.8</v>
      </c>
      <c r="DA14" s="723"/>
      <c r="DB14" s="723"/>
      <c r="DC14" s="723"/>
      <c r="DD14" s="669">
        <v>13674</v>
      </c>
      <c r="DE14" s="664"/>
      <c r="DF14" s="664"/>
      <c r="DG14" s="664"/>
      <c r="DH14" s="664"/>
      <c r="DI14" s="664"/>
      <c r="DJ14" s="664"/>
      <c r="DK14" s="664"/>
      <c r="DL14" s="664"/>
      <c r="DM14" s="664"/>
      <c r="DN14" s="664"/>
      <c r="DO14" s="664"/>
      <c r="DP14" s="665"/>
      <c r="DQ14" s="669">
        <v>380559</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21499</v>
      </c>
      <c r="S15" s="664"/>
      <c r="T15" s="664"/>
      <c r="U15" s="664"/>
      <c r="V15" s="664"/>
      <c r="W15" s="664"/>
      <c r="X15" s="664"/>
      <c r="Y15" s="665"/>
      <c r="Z15" s="723">
        <v>0.3</v>
      </c>
      <c r="AA15" s="723"/>
      <c r="AB15" s="723"/>
      <c r="AC15" s="723"/>
      <c r="AD15" s="724">
        <v>21499</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45665</v>
      </c>
      <c r="BH15" s="664"/>
      <c r="BI15" s="664"/>
      <c r="BJ15" s="664"/>
      <c r="BK15" s="664"/>
      <c r="BL15" s="664"/>
      <c r="BM15" s="664"/>
      <c r="BN15" s="665"/>
      <c r="BO15" s="723">
        <v>4.4000000000000004</v>
      </c>
      <c r="BP15" s="723"/>
      <c r="BQ15" s="723"/>
      <c r="BR15" s="723"/>
      <c r="BS15" s="669" t="s">
        <v>127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567186</v>
      </c>
      <c r="CS15" s="664"/>
      <c r="CT15" s="664"/>
      <c r="CU15" s="664"/>
      <c r="CV15" s="664"/>
      <c r="CW15" s="664"/>
      <c r="CX15" s="664"/>
      <c r="CY15" s="665"/>
      <c r="CZ15" s="723">
        <v>7.8</v>
      </c>
      <c r="DA15" s="723"/>
      <c r="DB15" s="723"/>
      <c r="DC15" s="723"/>
      <c r="DD15" s="669">
        <v>102535</v>
      </c>
      <c r="DE15" s="664"/>
      <c r="DF15" s="664"/>
      <c r="DG15" s="664"/>
      <c r="DH15" s="664"/>
      <c r="DI15" s="664"/>
      <c r="DJ15" s="664"/>
      <c r="DK15" s="664"/>
      <c r="DL15" s="664"/>
      <c r="DM15" s="664"/>
      <c r="DN15" s="664"/>
      <c r="DO15" s="664"/>
      <c r="DP15" s="665"/>
      <c r="DQ15" s="669">
        <v>429253</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297755</v>
      </c>
      <c r="CS16" s="664"/>
      <c r="CT16" s="664"/>
      <c r="CU16" s="664"/>
      <c r="CV16" s="664"/>
      <c r="CW16" s="664"/>
      <c r="CX16" s="664"/>
      <c r="CY16" s="665"/>
      <c r="CZ16" s="723">
        <v>4.0999999999999996</v>
      </c>
      <c r="DA16" s="723"/>
      <c r="DB16" s="723"/>
      <c r="DC16" s="723"/>
      <c r="DD16" s="669" t="s">
        <v>232</v>
      </c>
      <c r="DE16" s="664"/>
      <c r="DF16" s="664"/>
      <c r="DG16" s="664"/>
      <c r="DH16" s="664"/>
      <c r="DI16" s="664"/>
      <c r="DJ16" s="664"/>
      <c r="DK16" s="664"/>
      <c r="DL16" s="664"/>
      <c r="DM16" s="664"/>
      <c r="DN16" s="664"/>
      <c r="DO16" s="664"/>
      <c r="DP16" s="665"/>
      <c r="DQ16" s="669">
        <v>28960</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4507</v>
      </c>
      <c r="S17" s="664"/>
      <c r="T17" s="664"/>
      <c r="U17" s="664"/>
      <c r="V17" s="664"/>
      <c r="W17" s="664"/>
      <c r="X17" s="664"/>
      <c r="Y17" s="665"/>
      <c r="Z17" s="723">
        <v>0.1</v>
      </c>
      <c r="AA17" s="723"/>
      <c r="AB17" s="723"/>
      <c r="AC17" s="723"/>
      <c r="AD17" s="724">
        <v>4507</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1065750</v>
      </c>
      <c r="CS17" s="664"/>
      <c r="CT17" s="664"/>
      <c r="CU17" s="664"/>
      <c r="CV17" s="664"/>
      <c r="CW17" s="664"/>
      <c r="CX17" s="664"/>
      <c r="CY17" s="665"/>
      <c r="CZ17" s="723">
        <v>14.6</v>
      </c>
      <c r="DA17" s="723"/>
      <c r="DB17" s="723"/>
      <c r="DC17" s="723"/>
      <c r="DD17" s="669" t="s">
        <v>232</v>
      </c>
      <c r="DE17" s="664"/>
      <c r="DF17" s="664"/>
      <c r="DG17" s="664"/>
      <c r="DH17" s="664"/>
      <c r="DI17" s="664"/>
      <c r="DJ17" s="664"/>
      <c r="DK17" s="664"/>
      <c r="DL17" s="664"/>
      <c r="DM17" s="664"/>
      <c r="DN17" s="664"/>
      <c r="DO17" s="664"/>
      <c r="DP17" s="665"/>
      <c r="DQ17" s="669">
        <v>1065343</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3531855</v>
      </c>
      <c r="S18" s="664"/>
      <c r="T18" s="664"/>
      <c r="U18" s="664"/>
      <c r="V18" s="664"/>
      <c r="W18" s="664"/>
      <c r="X18" s="664"/>
      <c r="Y18" s="665"/>
      <c r="Z18" s="723">
        <v>47.4</v>
      </c>
      <c r="AA18" s="723"/>
      <c r="AB18" s="723"/>
      <c r="AC18" s="723"/>
      <c r="AD18" s="724">
        <v>3192055</v>
      </c>
      <c r="AE18" s="724"/>
      <c r="AF18" s="724"/>
      <c r="AG18" s="724"/>
      <c r="AH18" s="724"/>
      <c r="AI18" s="724"/>
      <c r="AJ18" s="724"/>
      <c r="AK18" s="724"/>
      <c r="AL18" s="666">
        <v>69.3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127</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3192055</v>
      </c>
      <c r="S19" s="664"/>
      <c r="T19" s="664"/>
      <c r="U19" s="664"/>
      <c r="V19" s="664"/>
      <c r="W19" s="664"/>
      <c r="X19" s="664"/>
      <c r="Y19" s="665"/>
      <c r="Z19" s="723">
        <v>42.8</v>
      </c>
      <c r="AA19" s="723"/>
      <c r="AB19" s="723"/>
      <c r="AC19" s="723"/>
      <c r="AD19" s="724">
        <v>3192055</v>
      </c>
      <c r="AE19" s="724"/>
      <c r="AF19" s="724"/>
      <c r="AG19" s="724"/>
      <c r="AH19" s="724"/>
      <c r="AI19" s="724"/>
      <c r="AJ19" s="724"/>
      <c r="AK19" s="724"/>
      <c r="AL19" s="666">
        <v>69.3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232</v>
      </c>
      <c r="BH19" s="664"/>
      <c r="BI19" s="664"/>
      <c r="BJ19" s="664"/>
      <c r="BK19" s="664"/>
      <c r="BL19" s="664"/>
      <c r="BM19" s="664"/>
      <c r="BN19" s="665"/>
      <c r="BO19" s="723" t="s">
        <v>232</v>
      </c>
      <c r="BP19" s="723"/>
      <c r="BQ19" s="723"/>
      <c r="BR19" s="723"/>
      <c r="BS19" s="669" t="s">
        <v>127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127</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339800</v>
      </c>
      <c r="S20" s="664"/>
      <c r="T20" s="664"/>
      <c r="U20" s="664"/>
      <c r="V20" s="664"/>
      <c r="W20" s="664"/>
      <c r="X20" s="664"/>
      <c r="Y20" s="665"/>
      <c r="Z20" s="723">
        <v>4.5999999999999996</v>
      </c>
      <c r="AA20" s="723"/>
      <c r="AB20" s="723"/>
      <c r="AC20" s="723"/>
      <c r="AD20" s="724" t="s">
        <v>127</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232</v>
      </c>
      <c r="BP20" s="723"/>
      <c r="BQ20" s="723"/>
      <c r="BR20" s="723"/>
      <c r="BS20" s="669" t="s">
        <v>127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7304735</v>
      </c>
      <c r="CS20" s="664"/>
      <c r="CT20" s="664"/>
      <c r="CU20" s="664"/>
      <c r="CV20" s="664"/>
      <c r="CW20" s="664"/>
      <c r="CX20" s="664"/>
      <c r="CY20" s="665"/>
      <c r="CZ20" s="723">
        <v>100</v>
      </c>
      <c r="DA20" s="723"/>
      <c r="DB20" s="723"/>
      <c r="DC20" s="723"/>
      <c r="DD20" s="669">
        <v>1148067</v>
      </c>
      <c r="DE20" s="664"/>
      <c r="DF20" s="664"/>
      <c r="DG20" s="664"/>
      <c r="DH20" s="664"/>
      <c r="DI20" s="664"/>
      <c r="DJ20" s="664"/>
      <c r="DK20" s="664"/>
      <c r="DL20" s="664"/>
      <c r="DM20" s="664"/>
      <c r="DN20" s="664"/>
      <c r="DO20" s="664"/>
      <c r="DP20" s="665"/>
      <c r="DQ20" s="669">
        <v>5319097</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232</v>
      </c>
      <c r="BH21" s="664"/>
      <c r="BI21" s="664"/>
      <c r="BJ21" s="664"/>
      <c r="BK21" s="664"/>
      <c r="BL21" s="664"/>
      <c r="BM21" s="664"/>
      <c r="BN21" s="665"/>
      <c r="BO21" s="723" t="s">
        <v>127</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4832016</v>
      </c>
      <c r="S22" s="664"/>
      <c r="T22" s="664"/>
      <c r="U22" s="664"/>
      <c r="V22" s="664"/>
      <c r="W22" s="664"/>
      <c r="X22" s="664"/>
      <c r="Y22" s="665"/>
      <c r="Z22" s="723">
        <v>64.8</v>
      </c>
      <c r="AA22" s="723"/>
      <c r="AB22" s="723"/>
      <c r="AC22" s="723"/>
      <c r="AD22" s="724">
        <v>4492216</v>
      </c>
      <c r="AE22" s="724"/>
      <c r="AF22" s="724"/>
      <c r="AG22" s="724"/>
      <c r="AH22" s="724"/>
      <c r="AI22" s="724"/>
      <c r="AJ22" s="724"/>
      <c r="AK22" s="724"/>
      <c r="AL22" s="666">
        <v>97.5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1098</v>
      </c>
      <c r="S23" s="664"/>
      <c r="T23" s="664"/>
      <c r="U23" s="664"/>
      <c r="V23" s="664"/>
      <c r="W23" s="664"/>
      <c r="X23" s="664"/>
      <c r="Y23" s="665"/>
      <c r="Z23" s="723">
        <v>0</v>
      </c>
      <c r="AA23" s="723"/>
      <c r="AB23" s="723"/>
      <c r="AC23" s="723"/>
      <c r="AD23" s="724">
        <v>1098</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127</v>
      </c>
      <c r="BP23" s="723"/>
      <c r="BQ23" s="723"/>
      <c r="BR23" s="723"/>
      <c r="BS23" s="669" t="s">
        <v>232</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9510</v>
      </c>
      <c r="S24" s="664"/>
      <c r="T24" s="664"/>
      <c r="U24" s="664"/>
      <c r="V24" s="664"/>
      <c r="W24" s="664"/>
      <c r="X24" s="664"/>
      <c r="Y24" s="665"/>
      <c r="Z24" s="723">
        <v>0.1</v>
      </c>
      <c r="AA24" s="723"/>
      <c r="AB24" s="723"/>
      <c r="AC24" s="723"/>
      <c r="AD24" s="724">
        <v>40</v>
      </c>
      <c r="AE24" s="724"/>
      <c r="AF24" s="724"/>
      <c r="AG24" s="724"/>
      <c r="AH24" s="724"/>
      <c r="AI24" s="724"/>
      <c r="AJ24" s="724"/>
      <c r="AK24" s="724"/>
      <c r="AL24" s="666">
        <v>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127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2897615</v>
      </c>
      <c r="CS24" s="727"/>
      <c r="CT24" s="727"/>
      <c r="CU24" s="727"/>
      <c r="CV24" s="727"/>
      <c r="CW24" s="727"/>
      <c r="CX24" s="727"/>
      <c r="CY24" s="773"/>
      <c r="CZ24" s="774">
        <v>39.700000000000003</v>
      </c>
      <c r="DA24" s="743"/>
      <c r="DB24" s="743"/>
      <c r="DC24" s="777"/>
      <c r="DD24" s="772">
        <v>2484252</v>
      </c>
      <c r="DE24" s="727"/>
      <c r="DF24" s="727"/>
      <c r="DG24" s="727"/>
      <c r="DH24" s="727"/>
      <c r="DI24" s="727"/>
      <c r="DJ24" s="727"/>
      <c r="DK24" s="773"/>
      <c r="DL24" s="772">
        <v>2426510</v>
      </c>
      <c r="DM24" s="727"/>
      <c r="DN24" s="727"/>
      <c r="DO24" s="727"/>
      <c r="DP24" s="727"/>
      <c r="DQ24" s="727"/>
      <c r="DR24" s="727"/>
      <c r="DS24" s="727"/>
      <c r="DT24" s="727"/>
      <c r="DU24" s="727"/>
      <c r="DV24" s="773"/>
      <c r="DW24" s="774">
        <v>50.5</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148216</v>
      </c>
      <c r="S25" s="664"/>
      <c r="T25" s="664"/>
      <c r="U25" s="664"/>
      <c r="V25" s="664"/>
      <c r="W25" s="664"/>
      <c r="X25" s="664"/>
      <c r="Y25" s="665"/>
      <c r="Z25" s="723">
        <v>2</v>
      </c>
      <c r="AA25" s="723"/>
      <c r="AB25" s="723"/>
      <c r="AC25" s="723"/>
      <c r="AD25" s="724">
        <v>5812</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1302307</v>
      </c>
      <c r="CS25" s="662"/>
      <c r="CT25" s="662"/>
      <c r="CU25" s="662"/>
      <c r="CV25" s="662"/>
      <c r="CW25" s="662"/>
      <c r="CX25" s="662"/>
      <c r="CY25" s="663"/>
      <c r="CZ25" s="666">
        <v>17.8</v>
      </c>
      <c r="DA25" s="695"/>
      <c r="DB25" s="695"/>
      <c r="DC25" s="696"/>
      <c r="DD25" s="669">
        <v>1215425</v>
      </c>
      <c r="DE25" s="662"/>
      <c r="DF25" s="662"/>
      <c r="DG25" s="662"/>
      <c r="DH25" s="662"/>
      <c r="DI25" s="662"/>
      <c r="DJ25" s="662"/>
      <c r="DK25" s="663"/>
      <c r="DL25" s="669">
        <v>1161236</v>
      </c>
      <c r="DM25" s="662"/>
      <c r="DN25" s="662"/>
      <c r="DO25" s="662"/>
      <c r="DP25" s="662"/>
      <c r="DQ25" s="662"/>
      <c r="DR25" s="662"/>
      <c r="DS25" s="662"/>
      <c r="DT25" s="662"/>
      <c r="DU25" s="662"/>
      <c r="DV25" s="663"/>
      <c r="DW25" s="666">
        <v>24.2</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19051</v>
      </c>
      <c r="S26" s="664"/>
      <c r="T26" s="664"/>
      <c r="U26" s="664"/>
      <c r="V26" s="664"/>
      <c r="W26" s="664"/>
      <c r="X26" s="664"/>
      <c r="Y26" s="665"/>
      <c r="Z26" s="723">
        <v>0.3</v>
      </c>
      <c r="AA26" s="723"/>
      <c r="AB26" s="723"/>
      <c r="AC26" s="723"/>
      <c r="AD26" s="724">
        <v>1</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854393</v>
      </c>
      <c r="CS26" s="664"/>
      <c r="CT26" s="664"/>
      <c r="CU26" s="664"/>
      <c r="CV26" s="664"/>
      <c r="CW26" s="664"/>
      <c r="CX26" s="664"/>
      <c r="CY26" s="665"/>
      <c r="CZ26" s="666">
        <v>11.7</v>
      </c>
      <c r="DA26" s="695"/>
      <c r="DB26" s="695"/>
      <c r="DC26" s="696"/>
      <c r="DD26" s="669">
        <v>779742</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633892</v>
      </c>
      <c r="S27" s="664"/>
      <c r="T27" s="664"/>
      <c r="U27" s="664"/>
      <c r="V27" s="664"/>
      <c r="W27" s="664"/>
      <c r="X27" s="664"/>
      <c r="Y27" s="665"/>
      <c r="Z27" s="723">
        <v>8.5</v>
      </c>
      <c r="AA27" s="723"/>
      <c r="AB27" s="723"/>
      <c r="AC27" s="723"/>
      <c r="AD27" s="724" t="s">
        <v>232</v>
      </c>
      <c r="AE27" s="724"/>
      <c r="AF27" s="724"/>
      <c r="AG27" s="724"/>
      <c r="AH27" s="724"/>
      <c r="AI27" s="724"/>
      <c r="AJ27" s="724"/>
      <c r="AK27" s="724"/>
      <c r="AL27" s="666" t="s">
        <v>127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1035281</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529558</v>
      </c>
      <c r="CS27" s="662"/>
      <c r="CT27" s="662"/>
      <c r="CU27" s="662"/>
      <c r="CV27" s="662"/>
      <c r="CW27" s="662"/>
      <c r="CX27" s="662"/>
      <c r="CY27" s="663"/>
      <c r="CZ27" s="666">
        <v>7.2</v>
      </c>
      <c r="DA27" s="695"/>
      <c r="DB27" s="695"/>
      <c r="DC27" s="696"/>
      <c r="DD27" s="669">
        <v>203484</v>
      </c>
      <c r="DE27" s="662"/>
      <c r="DF27" s="662"/>
      <c r="DG27" s="662"/>
      <c r="DH27" s="662"/>
      <c r="DI27" s="662"/>
      <c r="DJ27" s="662"/>
      <c r="DK27" s="663"/>
      <c r="DL27" s="669">
        <v>199931</v>
      </c>
      <c r="DM27" s="662"/>
      <c r="DN27" s="662"/>
      <c r="DO27" s="662"/>
      <c r="DP27" s="662"/>
      <c r="DQ27" s="662"/>
      <c r="DR27" s="662"/>
      <c r="DS27" s="662"/>
      <c r="DT27" s="662"/>
      <c r="DU27" s="662"/>
      <c r="DV27" s="663"/>
      <c r="DW27" s="666">
        <v>4.2</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232</v>
      </c>
      <c r="AA28" s="723"/>
      <c r="AB28" s="723"/>
      <c r="AC28" s="723"/>
      <c r="AD28" s="724" t="s">
        <v>127</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1065750</v>
      </c>
      <c r="CS28" s="664"/>
      <c r="CT28" s="664"/>
      <c r="CU28" s="664"/>
      <c r="CV28" s="664"/>
      <c r="CW28" s="664"/>
      <c r="CX28" s="664"/>
      <c r="CY28" s="665"/>
      <c r="CZ28" s="666">
        <v>14.6</v>
      </c>
      <c r="DA28" s="695"/>
      <c r="DB28" s="695"/>
      <c r="DC28" s="696"/>
      <c r="DD28" s="669">
        <v>1065343</v>
      </c>
      <c r="DE28" s="664"/>
      <c r="DF28" s="664"/>
      <c r="DG28" s="664"/>
      <c r="DH28" s="664"/>
      <c r="DI28" s="664"/>
      <c r="DJ28" s="664"/>
      <c r="DK28" s="665"/>
      <c r="DL28" s="669">
        <v>1065343</v>
      </c>
      <c r="DM28" s="664"/>
      <c r="DN28" s="664"/>
      <c r="DO28" s="664"/>
      <c r="DP28" s="664"/>
      <c r="DQ28" s="664"/>
      <c r="DR28" s="664"/>
      <c r="DS28" s="664"/>
      <c r="DT28" s="664"/>
      <c r="DU28" s="664"/>
      <c r="DV28" s="665"/>
      <c r="DW28" s="666">
        <v>22.2</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324382</v>
      </c>
      <c r="S29" s="664"/>
      <c r="T29" s="664"/>
      <c r="U29" s="664"/>
      <c r="V29" s="664"/>
      <c r="W29" s="664"/>
      <c r="X29" s="664"/>
      <c r="Y29" s="665"/>
      <c r="Z29" s="723">
        <v>4.3</v>
      </c>
      <c r="AA29" s="723"/>
      <c r="AB29" s="723"/>
      <c r="AC29" s="723"/>
      <c r="AD29" s="724" t="s">
        <v>127</v>
      </c>
      <c r="AE29" s="724"/>
      <c r="AF29" s="724"/>
      <c r="AG29" s="724"/>
      <c r="AH29" s="724"/>
      <c r="AI29" s="724"/>
      <c r="AJ29" s="724"/>
      <c r="AK29" s="724"/>
      <c r="AL29" s="666" t="s">
        <v>232</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1065688</v>
      </c>
      <c r="CS29" s="662"/>
      <c r="CT29" s="662"/>
      <c r="CU29" s="662"/>
      <c r="CV29" s="662"/>
      <c r="CW29" s="662"/>
      <c r="CX29" s="662"/>
      <c r="CY29" s="663"/>
      <c r="CZ29" s="666">
        <v>14.6</v>
      </c>
      <c r="DA29" s="695"/>
      <c r="DB29" s="695"/>
      <c r="DC29" s="696"/>
      <c r="DD29" s="669">
        <v>1065281</v>
      </c>
      <c r="DE29" s="662"/>
      <c r="DF29" s="662"/>
      <c r="DG29" s="662"/>
      <c r="DH29" s="662"/>
      <c r="DI29" s="662"/>
      <c r="DJ29" s="662"/>
      <c r="DK29" s="663"/>
      <c r="DL29" s="669">
        <v>1065281</v>
      </c>
      <c r="DM29" s="662"/>
      <c r="DN29" s="662"/>
      <c r="DO29" s="662"/>
      <c r="DP29" s="662"/>
      <c r="DQ29" s="662"/>
      <c r="DR29" s="662"/>
      <c r="DS29" s="662"/>
      <c r="DT29" s="662"/>
      <c r="DU29" s="662"/>
      <c r="DV29" s="663"/>
      <c r="DW29" s="666">
        <v>22.2</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159988</v>
      </c>
      <c r="S30" s="664"/>
      <c r="T30" s="664"/>
      <c r="U30" s="664"/>
      <c r="V30" s="664"/>
      <c r="W30" s="664"/>
      <c r="X30" s="664"/>
      <c r="Y30" s="665"/>
      <c r="Z30" s="723">
        <v>2.1</v>
      </c>
      <c r="AA30" s="723"/>
      <c r="AB30" s="723"/>
      <c r="AC30" s="723"/>
      <c r="AD30" s="724">
        <v>91216</v>
      </c>
      <c r="AE30" s="724"/>
      <c r="AF30" s="724"/>
      <c r="AG30" s="724"/>
      <c r="AH30" s="724"/>
      <c r="AI30" s="724"/>
      <c r="AJ30" s="724"/>
      <c r="AK30" s="724"/>
      <c r="AL30" s="666">
        <v>2</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98.6</v>
      </c>
      <c r="BH30" s="742"/>
      <c r="BI30" s="742"/>
      <c r="BJ30" s="742"/>
      <c r="BK30" s="742"/>
      <c r="BL30" s="742"/>
      <c r="BM30" s="743">
        <v>96.8</v>
      </c>
      <c r="BN30" s="742"/>
      <c r="BO30" s="742"/>
      <c r="BP30" s="742"/>
      <c r="BQ30" s="744"/>
      <c r="BR30" s="741">
        <v>98.7</v>
      </c>
      <c r="BS30" s="742"/>
      <c r="BT30" s="742"/>
      <c r="BU30" s="742"/>
      <c r="BV30" s="742"/>
      <c r="BW30" s="742"/>
      <c r="BX30" s="743">
        <v>97</v>
      </c>
      <c r="BY30" s="742"/>
      <c r="BZ30" s="742"/>
      <c r="CA30" s="742"/>
      <c r="CB30" s="744"/>
      <c r="CD30" s="747"/>
      <c r="CE30" s="748"/>
      <c r="CF30" s="705" t="s">
        <v>310</v>
      </c>
      <c r="CG30" s="702"/>
      <c r="CH30" s="702"/>
      <c r="CI30" s="702"/>
      <c r="CJ30" s="702"/>
      <c r="CK30" s="702"/>
      <c r="CL30" s="702"/>
      <c r="CM30" s="702"/>
      <c r="CN30" s="702"/>
      <c r="CO30" s="702"/>
      <c r="CP30" s="702"/>
      <c r="CQ30" s="703"/>
      <c r="CR30" s="661">
        <v>1005045</v>
      </c>
      <c r="CS30" s="664"/>
      <c r="CT30" s="664"/>
      <c r="CU30" s="664"/>
      <c r="CV30" s="664"/>
      <c r="CW30" s="664"/>
      <c r="CX30" s="664"/>
      <c r="CY30" s="665"/>
      <c r="CZ30" s="666">
        <v>13.8</v>
      </c>
      <c r="DA30" s="695"/>
      <c r="DB30" s="695"/>
      <c r="DC30" s="696"/>
      <c r="DD30" s="669">
        <v>1004664</v>
      </c>
      <c r="DE30" s="664"/>
      <c r="DF30" s="664"/>
      <c r="DG30" s="664"/>
      <c r="DH30" s="664"/>
      <c r="DI30" s="664"/>
      <c r="DJ30" s="664"/>
      <c r="DK30" s="665"/>
      <c r="DL30" s="669">
        <v>1004664</v>
      </c>
      <c r="DM30" s="664"/>
      <c r="DN30" s="664"/>
      <c r="DO30" s="664"/>
      <c r="DP30" s="664"/>
      <c r="DQ30" s="664"/>
      <c r="DR30" s="664"/>
      <c r="DS30" s="664"/>
      <c r="DT30" s="664"/>
      <c r="DU30" s="664"/>
      <c r="DV30" s="665"/>
      <c r="DW30" s="666">
        <v>20.9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18444</v>
      </c>
      <c r="S31" s="664"/>
      <c r="T31" s="664"/>
      <c r="U31" s="664"/>
      <c r="V31" s="664"/>
      <c r="W31" s="664"/>
      <c r="X31" s="664"/>
      <c r="Y31" s="665"/>
      <c r="Z31" s="723">
        <v>0.2</v>
      </c>
      <c r="AA31" s="723"/>
      <c r="AB31" s="723"/>
      <c r="AC31" s="723"/>
      <c r="AD31" s="724" t="s">
        <v>127</v>
      </c>
      <c r="AE31" s="724"/>
      <c r="AF31" s="724"/>
      <c r="AG31" s="724"/>
      <c r="AH31" s="724"/>
      <c r="AI31" s="724"/>
      <c r="AJ31" s="724"/>
      <c r="AK31" s="724"/>
      <c r="AL31" s="666" t="s">
        <v>232</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98.9</v>
      </c>
      <c r="BH31" s="662"/>
      <c r="BI31" s="662"/>
      <c r="BJ31" s="662"/>
      <c r="BK31" s="662"/>
      <c r="BL31" s="662"/>
      <c r="BM31" s="667">
        <v>97.8</v>
      </c>
      <c r="BN31" s="740"/>
      <c r="BO31" s="740"/>
      <c r="BP31" s="740"/>
      <c r="BQ31" s="701"/>
      <c r="BR31" s="739">
        <v>99.1</v>
      </c>
      <c r="BS31" s="662"/>
      <c r="BT31" s="662"/>
      <c r="BU31" s="662"/>
      <c r="BV31" s="662"/>
      <c r="BW31" s="662"/>
      <c r="BX31" s="667">
        <v>98.3</v>
      </c>
      <c r="BY31" s="740"/>
      <c r="BZ31" s="740"/>
      <c r="CA31" s="740"/>
      <c r="CB31" s="701"/>
      <c r="CD31" s="747"/>
      <c r="CE31" s="748"/>
      <c r="CF31" s="705" t="s">
        <v>314</v>
      </c>
      <c r="CG31" s="702"/>
      <c r="CH31" s="702"/>
      <c r="CI31" s="702"/>
      <c r="CJ31" s="702"/>
      <c r="CK31" s="702"/>
      <c r="CL31" s="702"/>
      <c r="CM31" s="702"/>
      <c r="CN31" s="702"/>
      <c r="CO31" s="702"/>
      <c r="CP31" s="702"/>
      <c r="CQ31" s="703"/>
      <c r="CR31" s="661">
        <v>60643</v>
      </c>
      <c r="CS31" s="662"/>
      <c r="CT31" s="662"/>
      <c r="CU31" s="662"/>
      <c r="CV31" s="662"/>
      <c r="CW31" s="662"/>
      <c r="CX31" s="662"/>
      <c r="CY31" s="663"/>
      <c r="CZ31" s="666">
        <v>0.8</v>
      </c>
      <c r="DA31" s="695"/>
      <c r="DB31" s="695"/>
      <c r="DC31" s="696"/>
      <c r="DD31" s="669">
        <v>60617</v>
      </c>
      <c r="DE31" s="662"/>
      <c r="DF31" s="662"/>
      <c r="DG31" s="662"/>
      <c r="DH31" s="662"/>
      <c r="DI31" s="662"/>
      <c r="DJ31" s="662"/>
      <c r="DK31" s="663"/>
      <c r="DL31" s="669">
        <v>60617</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377138</v>
      </c>
      <c r="S32" s="664"/>
      <c r="T32" s="664"/>
      <c r="U32" s="664"/>
      <c r="V32" s="664"/>
      <c r="W32" s="664"/>
      <c r="X32" s="664"/>
      <c r="Y32" s="665"/>
      <c r="Z32" s="723">
        <v>5.0999999999999996</v>
      </c>
      <c r="AA32" s="723"/>
      <c r="AB32" s="723"/>
      <c r="AC32" s="723"/>
      <c r="AD32" s="724" t="s">
        <v>232</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98.4</v>
      </c>
      <c r="BH32" s="677"/>
      <c r="BI32" s="677"/>
      <c r="BJ32" s="677"/>
      <c r="BK32" s="677"/>
      <c r="BL32" s="677"/>
      <c r="BM32" s="721">
        <v>95.9</v>
      </c>
      <c r="BN32" s="677"/>
      <c r="BO32" s="677"/>
      <c r="BP32" s="677"/>
      <c r="BQ32" s="714"/>
      <c r="BR32" s="738">
        <v>98.4</v>
      </c>
      <c r="BS32" s="677"/>
      <c r="BT32" s="677"/>
      <c r="BU32" s="677"/>
      <c r="BV32" s="677"/>
      <c r="BW32" s="677"/>
      <c r="BX32" s="721">
        <v>95.8</v>
      </c>
      <c r="BY32" s="677"/>
      <c r="BZ32" s="677"/>
      <c r="CA32" s="677"/>
      <c r="CB32" s="714"/>
      <c r="CD32" s="749"/>
      <c r="CE32" s="750"/>
      <c r="CF32" s="705" t="s">
        <v>317</v>
      </c>
      <c r="CG32" s="702"/>
      <c r="CH32" s="702"/>
      <c r="CI32" s="702"/>
      <c r="CJ32" s="702"/>
      <c r="CK32" s="702"/>
      <c r="CL32" s="702"/>
      <c r="CM32" s="702"/>
      <c r="CN32" s="702"/>
      <c r="CO32" s="702"/>
      <c r="CP32" s="702"/>
      <c r="CQ32" s="703"/>
      <c r="CR32" s="661">
        <v>62</v>
      </c>
      <c r="CS32" s="664"/>
      <c r="CT32" s="664"/>
      <c r="CU32" s="664"/>
      <c r="CV32" s="664"/>
      <c r="CW32" s="664"/>
      <c r="CX32" s="664"/>
      <c r="CY32" s="665"/>
      <c r="CZ32" s="666">
        <v>0</v>
      </c>
      <c r="DA32" s="695"/>
      <c r="DB32" s="695"/>
      <c r="DC32" s="696"/>
      <c r="DD32" s="669">
        <v>62</v>
      </c>
      <c r="DE32" s="664"/>
      <c r="DF32" s="664"/>
      <c r="DG32" s="664"/>
      <c r="DH32" s="664"/>
      <c r="DI32" s="664"/>
      <c r="DJ32" s="664"/>
      <c r="DK32" s="665"/>
      <c r="DL32" s="669">
        <v>62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152673</v>
      </c>
      <c r="S33" s="664"/>
      <c r="T33" s="664"/>
      <c r="U33" s="664"/>
      <c r="V33" s="664"/>
      <c r="W33" s="664"/>
      <c r="X33" s="664"/>
      <c r="Y33" s="665"/>
      <c r="Z33" s="723">
        <v>2</v>
      </c>
      <c r="AA33" s="723"/>
      <c r="AB33" s="723"/>
      <c r="AC33" s="723"/>
      <c r="AD33" s="724" t="s">
        <v>127</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2961298</v>
      </c>
      <c r="CS33" s="662"/>
      <c r="CT33" s="662"/>
      <c r="CU33" s="662"/>
      <c r="CV33" s="662"/>
      <c r="CW33" s="662"/>
      <c r="CX33" s="662"/>
      <c r="CY33" s="663"/>
      <c r="CZ33" s="666">
        <v>40.5</v>
      </c>
      <c r="DA33" s="695"/>
      <c r="DB33" s="695"/>
      <c r="DC33" s="696"/>
      <c r="DD33" s="669">
        <v>2581629</v>
      </c>
      <c r="DE33" s="662"/>
      <c r="DF33" s="662"/>
      <c r="DG33" s="662"/>
      <c r="DH33" s="662"/>
      <c r="DI33" s="662"/>
      <c r="DJ33" s="662"/>
      <c r="DK33" s="663"/>
      <c r="DL33" s="669">
        <v>2066936</v>
      </c>
      <c r="DM33" s="662"/>
      <c r="DN33" s="662"/>
      <c r="DO33" s="662"/>
      <c r="DP33" s="662"/>
      <c r="DQ33" s="662"/>
      <c r="DR33" s="662"/>
      <c r="DS33" s="662"/>
      <c r="DT33" s="662"/>
      <c r="DU33" s="662"/>
      <c r="DV33" s="663"/>
      <c r="DW33" s="666">
        <v>43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117184</v>
      </c>
      <c r="S34" s="664"/>
      <c r="T34" s="664"/>
      <c r="U34" s="664"/>
      <c r="V34" s="664"/>
      <c r="W34" s="664"/>
      <c r="X34" s="664"/>
      <c r="Y34" s="665"/>
      <c r="Z34" s="723">
        <v>1.6</v>
      </c>
      <c r="AA34" s="723"/>
      <c r="AB34" s="723"/>
      <c r="AC34" s="723"/>
      <c r="AD34" s="724">
        <v>15686</v>
      </c>
      <c r="AE34" s="724"/>
      <c r="AF34" s="724"/>
      <c r="AG34" s="724"/>
      <c r="AH34" s="724"/>
      <c r="AI34" s="724"/>
      <c r="AJ34" s="724"/>
      <c r="AK34" s="724"/>
      <c r="AL34" s="666">
        <v>0.3</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831388</v>
      </c>
      <c r="CS34" s="664"/>
      <c r="CT34" s="664"/>
      <c r="CU34" s="664"/>
      <c r="CV34" s="664"/>
      <c r="CW34" s="664"/>
      <c r="CX34" s="664"/>
      <c r="CY34" s="665"/>
      <c r="CZ34" s="666">
        <v>11.4</v>
      </c>
      <c r="DA34" s="695"/>
      <c r="DB34" s="695"/>
      <c r="DC34" s="696"/>
      <c r="DD34" s="669">
        <v>671203</v>
      </c>
      <c r="DE34" s="664"/>
      <c r="DF34" s="664"/>
      <c r="DG34" s="664"/>
      <c r="DH34" s="664"/>
      <c r="DI34" s="664"/>
      <c r="DJ34" s="664"/>
      <c r="DK34" s="665"/>
      <c r="DL34" s="669">
        <v>629414</v>
      </c>
      <c r="DM34" s="664"/>
      <c r="DN34" s="664"/>
      <c r="DO34" s="664"/>
      <c r="DP34" s="664"/>
      <c r="DQ34" s="664"/>
      <c r="DR34" s="664"/>
      <c r="DS34" s="664"/>
      <c r="DT34" s="664"/>
      <c r="DU34" s="664"/>
      <c r="DV34" s="665"/>
      <c r="DW34" s="666">
        <v>13.1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663900</v>
      </c>
      <c r="S35" s="664"/>
      <c r="T35" s="664"/>
      <c r="U35" s="664"/>
      <c r="V35" s="664"/>
      <c r="W35" s="664"/>
      <c r="X35" s="664"/>
      <c r="Y35" s="665"/>
      <c r="Z35" s="723">
        <v>8.9</v>
      </c>
      <c r="AA35" s="723"/>
      <c r="AB35" s="723"/>
      <c r="AC35" s="723"/>
      <c r="AD35" s="724" t="s">
        <v>232</v>
      </c>
      <c r="AE35" s="724"/>
      <c r="AF35" s="724"/>
      <c r="AG35" s="724"/>
      <c r="AH35" s="724"/>
      <c r="AI35" s="724"/>
      <c r="AJ35" s="724"/>
      <c r="AK35" s="724"/>
      <c r="AL35" s="666" t="s">
        <v>127</v>
      </c>
      <c r="AM35" s="667"/>
      <c r="AN35" s="667"/>
      <c r="AO35" s="725"/>
      <c r="AP35" s="234"/>
      <c r="AQ35" s="729" t="s">
        <v>325</v>
      </c>
      <c r="AR35" s="730"/>
      <c r="AS35" s="730"/>
      <c r="AT35" s="730"/>
      <c r="AU35" s="730"/>
      <c r="AV35" s="730"/>
      <c r="AW35" s="730"/>
      <c r="AX35" s="730"/>
      <c r="AY35" s="731"/>
      <c r="AZ35" s="726">
        <v>1166301</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12863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39500</v>
      </c>
      <c r="CS35" s="662"/>
      <c r="CT35" s="662"/>
      <c r="CU35" s="662"/>
      <c r="CV35" s="662"/>
      <c r="CW35" s="662"/>
      <c r="CX35" s="662"/>
      <c r="CY35" s="663"/>
      <c r="CZ35" s="666">
        <v>0.5</v>
      </c>
      <c r="DA35" s="695"/>
      <c r="DB35" s="695"/>
      <c r="DC35" s="696"/>
      <c r="DD35" s="669">
        <v>37149</v>
      </c>
      <c r="DE35" s="662"/>
      <c r="DF35" s="662"/>
      <c r="DG35" s="662"/>
      <c r="DH35" s="662"/>
      <c r="DI35" s="662"/>
      <c r="DJ35" s="662"/>
      <c r="DK35" s="663"/>
      <c r="DL35" s="669">
        <v>36494</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232</v>
      </c>
      <c r="AA36" s="723"/>
      <c r="AB36" s="723"/>
      <c r="AC36" s="723"/>
      <c r="AD36" s="724" t="s">
        <v>127</v>
      </c>
      <c r="AE36" s="724"/>
      <c r="AF36" s="724"/>
      <c r="AG36" s="724"/>
      <c r="AH36" s="724"/>
      <c r="AI36" s="724"/>
      <c r="AJ36" s="724"/>
      <c r="AK36" s="724"/>
      <c r="AL36" s="666" t="s">
        <v>232</v>
      </c>
      <c r="AM36" s="667"/>
      <c r="AN36" s="667"/>
      <c r="AO36" s="725"/>
      <c r="AQ36" s="698" t="s">
        <v>329</v>
      </c>
      <c r="AR36" s="699"/>
      <c r="AS36" s="699"/>
      <c r="AT36" s="699"/>
      <c r="AU36" s="699"/>
      <c r="AV36" s="699"/>
      <c r="AW36" s="699"/>
      <c r="AX36" s="699"/>
      <c r="AY36" s="700"/>
      <c r="AZ36" s="661">
        <v>314804</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-2150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983180</v>
      </c>
      <c r="CS36" s="664"/>
      <c r="CT36" s="664"/>
      <c r="CU36" s="664"/>
      <c r="CV36" s="664"/>
      <c r="CW36" s="664"/>
      <c r="CX36" s="664"/>
      <c r="CY36" s="665"/>
      <c r="CZ36" s="666">
        <v>13.5</v>
      </c>
      <c r="DA36" s="695"/>
      <c r="DB36" s="695"/>
      <c r="DC36" s="696"/>
      <c r="DD36" s="669">
        <v>903402</v>
      </c>
      <c r="DE36" s="664"/>
      <c r="DF36" s="664"/>
      <c r="DG36" s="664"/>
      <c r="DH36" s="664"/>
      <c r="DI36" s="664"/>
      <c r="DJ36" s="664"/>
      <c r="DK36" s="665"/>
      <c r="DL36" s="669">
        <v>847347</v>
      </c>
      <c r="DM36" s="664"/>
      <c r="DN36" s="664"/>
      <c r="DO36" s="664"/>
      <c r="DP36" s="664"/>
      <c r="DQ36" s="664"/>
      <c r="DR36" s="664"/>
      <c r="DS36" s="664"/>
      <c r="DT36" s="664"/>
      <c r="DU36" s="664"/>
      <c r="DV36" s="665"/>
      <c r="DW36" s="666">
        <v>17.600000000000001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196900</v>
      </c>
      <c r="S37" s="664"/>
      <c r="T37" s="664"/>
      <c r="U37" s="664"/>
      <c r="V37" s="664"/>
      <c r="W37" s="664"/>
      <c r="X37" s="664"/>
      <c r="Y37" s="665"/>
      <c r="Z37" s="723">
        <v>2.6</v>
      </c>
      <c r="AA37" s="723"/>
      <c r="AB37" s="723"/>
      <c r="AC37" s="723"/>
      <c r="AD37" s="724" t="s">
        <v>127</v>
      </c>
      <c r="AE37" s="724"/>
      <c r="AF37" s="724"/>
      <c r="AG37" s="724"/>
      <c r="AH37" s="724"/>
      <c r="AI37" s="724"/>
      <c r="AJ37" s="724"/>
      <c r="AK37" s="724"/>
      <c r="AL37" s="666" t="s">
        <v>232</v>
      </c>
      <c r="AM37" s="667"/>
      <c r="AN37" s="667"/>
      <c r="AO37" s="725"/>
      <c r="AQ37" s="698" t="s">
        <v>333</v>
      </c>
      <c r="AR37" s="699"/>
      <c r="AS37" s="699"/>
      <c r="AT37" s="699"/>
      <c r="AU37" s="699"/>
      <c r="AV37" s="699"/>
      <c r="AW37" s="699"/>
      <c r="AX37" s="699"/>
      <c r="AY37" s="700"/>
      <c r="AZ37" s="661">
        <v>127192</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1502</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581146</v>
      </c>
      <c r="CS37" s="662"/>
      <c r="CT37" s="662"/>
      <c r="CU37" s="662"/>
      <c r="CV37" s="662"/>
      <c r="CW37" s="662"/>
      <c r="CX37" s="662"/>
      <c r="CY37" s="663"/>
      <c r="CZ37" s="666">
        <v>8</v>
      </c>
      <c r="DA37" s="695"/>
      <c r="DB37" s="695"/>
      <c r="DC37" s="696"/>
      <c r="DD37" s="669">
        <v>569146</v>
      </c>
      <c r="DE37" s="662"/>
      <c r="DF37" s="662"/>
      <c r="DG37" s="662"/>
      <c r="DH37" s="662"/>
      <c r="DI37" s="662"/>
      <c r="DJ37" s="662"/>
      <c r="DK37" s="663"/>
      <c r="DL37" s="669">
        <v>548664</v>
      </c>
      <c r="DM37" s="662"/>
      <c r="DN37" s="662"/>
      <c r="DO37" s="662"/>
      <c r="DP37" s="662"/>
      <c r="DQ37" s="662"/>
      <c r="DR37" s="662"/>
      <c r="DS37" s="662"/>
      <c r="DT37" s="662"/>
      <c r="DU37" s="662"/>
      <c r="DV37" s="663"/>
      <c r="DW37" s="666">
        <v>11.4</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7457492</v>
      </c>
      <c r="S38" s="713"/>
      <c r="T38" s="713"/>
      <c r="U38" s="713"/>
      <c r="V38" s="713"/>
      <c r="W38" s="713"/>
      <c r="X38" s="713"/>
      <c r="Y38" s="718"/>
      <c r="Z38" s="719">
        <v>100</v>
      </c>
      <c r="AA38" s="719"/>
      <c r="AB38" s="719"/>
      <c r="AC38" s="719"/>
      <c r="AD38" s="720">
        <v>4606069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126860</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2380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840745</v>
      </c>
      <c r="CS38" s="664"/>
      <c r="CT38" s="664"/>
      <c r="CU38" s="664"/>
      <c r="CV38" s="664"/>
      <c r="CW38" s="664"/>
      <c r="CX38" s="664"/>
      <c r="CY38" s="665"/>
      <c r="CZ38" s="666">
        <v>11.5</v>
      </c>
      <c r="DA38" s="695"/>
      <c r="DB38" s="695"/>
      <c r="DC38" s="696"/>
      <c r="DD38" s="669">
        <v>752091</v>
      </c>
      <c r="DE38" s="664"/>
      <c r="DF38" s="664"/>
      <c r="DG38" s="664"/>
      <c r="DH38" s="664"/>
      <c r="DI38" s="664"/>
      <c r="DJ38" s="664"/>
      <c r="DK38" s="665"/>
      <c r="DL38" s="669">
        <v>553681</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10752</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62233</v>
      </c>
      <c r="CS39" s="662"/>
      <c r="CT39" s="662"/>
      <c r="CU39" s="662"/>
      <c r="CV39" s="662"/>
      <c r="CW39" s="662"/>
      <c r="CX39" s="662"/>
      <c r="CY39" s="663"/>
      <c r="CZ39" s="666">
        <v>0.9</v>
      </c>
      <c r="DA39" s="695"/>
      <c r="DB39" s="695"/>
      <c r="DC39" s="696"/>
      <c r="DD39" s="669">
        <v>30532</v>
      </c>
      <c r="DE39" s="662"/>
      <c r="DF39" s="662"/>
      <c r="DG39" s="662"/>
      <c r="DH39" s="662"/>
      <c r="DI39" s="662"/>
      <c r="DJ39" s="662"/>
      <c r="DK39" s="663"/>
      <c r="DL39" s="669" t="s">
        <v>232</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92264</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204252</v>
      </c>
      <c r="CS40" s="664"/>
      <c r="CT40" s="664"/>
      <c r="CU40" s="664"/>
      <c r="CV40" s="664"/>
      <c r="CW40" s="664"/>
      <c r="CX40" s="664"/>
      <c r="CY40" s="665"/>
      <c r="CZ40" s="666">
        <v>2.8</v>
      </c>
      <c r="DA40" s="695"/>
      <c r="DB40" s="695"/>
      <c r="DC40" s="696"/>
      <c r="DD40" s="669">
        <v>187252</v>
      </c>
      <c r="DE40" s="664"/>
      <c r="DF40" s="664"/>
      <c r="DG40" s="664"/>
      <c r="DH40" s="664"/>
      <c r="DI40" s="664"/>
      <c r="DJ40" s="664"/>
      <c r="DK40" s="665"/>
      <c r="DL40" s="669" t="s">
        <v>232</v>
      </c>
      <c r="DM40" s="664"/>
      <c r="DN40" s="664"/>
      <c r="DO40" s="664"/>
      <c r="DP40" s="664"/>
      <c r="DQ40" s="664"/>
      <c r="DR40" s="664"/>
      <c r="DS40" s="664"/>
      <c r="DT40" s="664"/>
      <c r="DU40" s="664"/>
      <c r="DV40" s="665"/>
      <c r="DW40" s="666" t="s">
        <v>232</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494429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386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1445822</v>
      </c>
      <c r="CS42" s="664"/>
      <c r="CT42" s="664"/>
      <c r="CU42" s="664"/>
      <c r="CV42" s="664"/>
      <c r="CW42" s="664"/>
      <c r="CX42" s="664"/>
      <c r="CY42" s="665"/>
      <c r="CZ42" s="666">
        <v>19.8</v>
      </c>
      <c r="DA42" s="667"/>
      <c r="DB42" s="667"/>
      <c r="DC42" s="668"/>
      <c r="DD42" s="669">
        <v>253216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62358</v>
      </c>
      <c r="CS43" s="662"/>
      <c r="CT43" s="662"/>
      <c r="CU43" s="662"/>
      <c r="CV43" s="662"/>
      <c r="CW43" s="662"/>
      <c r="CX43" s="662"/>
      <c r="CY43" s="663"/>
      <c r="CZ43" s="666">
        <v>0.9</v>
      </c>
      <c r="DA43" s="695"/>
      <c r="DB43" s="695"/>
      <c r="DC43" s="696"/>
      <c r="DD43" s="669">
        <v>59658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1148067</v>
      </c>
      <c r="CS44" s="664"/>
      <c r="CT44" s="664"/>
      <c r="CU44" s="664"/>
      <c r="CV44" s="664"/>
      <c r="CW44" s="664"/>
      <c r="CX44" s="664"/>
      <c r="CY44" s="665"/>
      <c r="CZ44" s="666">
        <v>15.7</v>
      </c>
      <c r="DA44" s="667"/>
      <c r="DB44" s="667"/>
      <c r="DC44" s="668"/>
      <c r="DD44" s="669">
        <v>224256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313916</v>
      </c>
      <c r="CS45" s="662"/>
      <c r="CT45" s="662"/>
      <c r="CU45" s="662"/>
      <c r="CV45" s="662"/>
      <c r="CW45" s="662"/>
      <c r="CX45" s="662"/>
      <c r="CY45" s="663"/>
      <c r="CZ45" s="666">
        <v>4.3</v>
      </c>
      <c r="DA45" s="695"/>
      <c r="DB45" s="695"/>
      <c r="DC45" s="696"/>
      <c r="DD45" s="669">
        <v>11937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830826</v>
      </c>
      <c r="CS46" s="664"/>
      <c r="CT46" s="664"/>
      <c r="CU46" s="664"/>
      <c r="CV46" s="664"/>
      <c r="CW46" s="664"/>
      <c r="CX46" s="664"/>
      <c r="CY46" s="665"/>
      <c r="CZ46" s="666">
        <v>11.4</v>
      </c>
      <c r="DA46" s="667"/>
      <c r="DB46" s="667"/>
      <c r="DC46" s="668"/>
      <c r="DD46" s="669">
        <v>210978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297755</v>
      </c>
      <c r="CS47" s="662"/>
      <c r="CT47" s="662"/>
      <c r="CU47" s="662"/>
      <c r="CV47" s="662"/>
      <c r="CW47" s="662"/>
      <c r="CX47" s="662"/>
      <c r="CY47" s="663"/>
      <c r="CZ47" s="666">
        <v>4.0999999999999996</v>
      </c>
      <c r="DA47" s="695"/>
      <c r="DB47" s="695"/>
      <c r="DC47" s="696"/>
      <c r="DD47" s="669">
        <v>28960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7304735</v>
      </c>
      <c r="CS49" s="677"/>
      <c r="CT49" s="677"/>
      <c r="CU49" s="677"/>
      <c r="CV49" s="677"/>
      <c r="CW49" s="677"/>
      <c r="CX49" s="677"/>
      <c r="CY49" s="678"/>
      <c r="CZ49" s="679">
        <v>100</v>
      </c>
      <c r="DA49" s="680"/>
      <c r="DB49" s="680"/>
      <c r="DC49" s="681"/>
      <c r="DD49" s="682">
        <v>5319097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7/JWyGDHjIK0afST4KrQcohaRB7bfNMSSdNPXS+Fr3gol+skRaCBrvF6MUJJmqMiBzZUfaTo4/qDU18PDLP/wQ==" saltValue="77qM27nBTKOHMstfUMWC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29" sqref="AP29:AT2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3"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8" t="s">
        <v>380</v>
      </c>
      <c r="DH5" s="1189"/>
      <c r="DI5" s="1189"/>
      <c r="DJ5" s="1189"/>
      <c r="DK5" s="1190"/>
      <c r="DL5" s="1188" t="s">
        <v>381</v>
      </c>
      <c r="DM5" s="1189"/>
      <c r="DN5" s="1189"/>
      <c r="DO5" s="1189"/>
      <c r="DP5" s="1190"/>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4">
        <v>7456</v>
      </c>
      <c r="R7" s="1195"/>
      <c r="S7" s="1195"/>
      <c r="T7" s="1195"/>
      <c r="U7" s="1195"/>
      <c r="V7" s="1195">
        <v>7304</v>
      </c>
      <c r="W7" s="1195"/>
      <c r="X7" s="1195"/>
      <c r="Y7" s="1195"/>
      <c r="Z7" s="1195"/>
      <c r="AA7" s="1195">
        <v>153</v>
      </c>
      <c r="AB7" s="1195"/>
      <c r="AC7" s="1195"/>
      <c r="AD7" s="1195"/>
      <c r="AE7" s="1196"/>
      <c r="AF7" s="1197">
        <v>131</v>
      </c>
      <c r="AG7" s="1198"/>
      <c r="AH7" s="1198"/>
      <c r="AI7" s="1198"/>
      <c r="AJ7" s="1199"/>
      <c r="AK7" s="1181">
        <v>20</v>
      </c>
      <c r="AL7" s="1182"/>
      <c r="AM7" s="1182"/>
      <c r="AN7" s="1182"/>
      <c r="AO7" s="1182"/>
      <c r="AP7" s="1182">
        <v>10019</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601</v>
      </c>
      <c r="BT7" s="1186"/>
      <c r="BU7" s="1186"/>
      <c r="BV7" s="1186"/>
      <c r="BW7" s="1186"/>
      <c r="BX7" s="1186"/>
      <c r="BY7" s="1186"/>
      <c r="BZ7" s="1186"/>
      <c r="CA7" s="1186"/>
      <c r="CB7" s="1186"/>
      <c r="CC7" s="1186"/>
      <c r="CD7" s="1186"/>
      <c r="CE7" s="1186"/>
      <c r="CF7" s="1186"/>
      <c r="CG7" s="1187"/>
      <c r="CH7" s="1178">
        <v>2</v>
      </c>
      <c r="CI7" s="1179"/>
      <c r="CJ7" s="1179"/>
      <c r="CK7" s="1179"/>
      <c r="CL7" s="1180"/>
      <c r="CM7" s="1178">
        <v>170</v>
      </c>
      <c r="CN7" s="1179"/>
      <c r="CO7" s="1179"/>
      <c r="CP7" s="1179"/>
      <c r="CQ7" s="1180"/>
      <c r="CR7" s="1178">
        <v>146</v>
      </c>
      <c r="CS7" s="1179"/>
      <c r="CT7" s="1179"/>
      <c r="CU7" s="1179"/>
      <c r="CV7" s="1180"/>
      <c r="CW7" s="1178">
        <v>7</v>
      </c>
      <c r="CX7" s="1179"/>
      <c r="CY7" s="1179"/>
      <c r="CZ7" s="1179"/>
      <c r="DA7" s="1180"/>
      <c r="DB7" s="1178" t="s">
        <v>583</v>
      </c>
      <c r="DC7" s="1179"/>
      <c r="DD7" s="1179"/>
      <c r="DE7" s="1179"/>
      <c r="DF7" s="1180"/>
      <c r="DG7" s="1178" t="s">
        <v>583</v>
      </c>
      <c r="DH7" s="1179"/>
      <c r="DI7" s="1179"/>
      <c r="DJ7" s="1179"/>
      <c r="DK7" s="1180"/>
      <c r="DL7" s="1178" t="s">
        <v>583</v>
      </c>
      <c r="DM7" s="1179"/>
      <c r="DN7" s="1179"/>
      <c r="DO7" s="1179"/>
      <c r="DP7" s="1180"/>
      <c r="DQ7" s="1178" t="s">
        <v>583</v>
      </c>
      <c r="DR7" s="1179"/>
      <c r="DS7" s="1179"/>
      <c r="DT7" s="1179"/>
      <c r="DU7" s="1180"/>
      <c r="DV7" s="1205"/>
      <c r="DW7" s="1206"/>
      <c r="DX7" s="1206"/>
      <c r="DY7" s="1206"/>
      <c r="DZ7" s="1207"/>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v>0</v>
      </c>
      <c r="AB8" s="1133"/>
      <c r="AC8" s="1133"/>
      <c r="AD8" s="1133"/>
      <c r="AE8" s="1134"/>
      <c r="AF8" s="1108" t="s">
        <v>127</v>
      </c>
      <c r="AG8" s="1109"/>
      <c r="AH8" s="1109"/>
      <c r="AI8" s="1109"/>
      <c r="AJ8" s="1110"/>
      <c r="AK8" s="1175">
        <v>0</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602</v>
      </c>
      <c r="BT8" s="1104"/>
      <c r="BU8" s="1104"/>
      <c r="BV8" s="1104"/>
      <c r="BW8" s="1104"/>
      <c r="BX8" s="1104"/>
      <c r="BY8" s="1104"/>
      <c r="BZ8" s="1104"/>
      <c r="CA8" s="1104"/>
      <c r="CB8" s="1104"/>
      <c r="CC8" s="1104"/>
      <c r="CD8" s="1104"/>
      <c r="CE8" s="1104"/>
      <c r="CF8" s="1104"/>
      <c r="CG8" s="1105"/>
      <c r="CH8" s="1078">
        <v>5</v>
      </c>
      <c r="CI8" s="1079"/>
      <c r="CJ8" s="1079"/>
      <c r="CK8" s="1079"/>
      <c r="CL8" s="1080"/>
      <c r="CM8" s="1078">
        <v>153</v>
      </c>
      <c r="CN8" s="1079"/>
      <c r="CO8" s="1079"/>
      <c r="CP8" s="1079"/>
      <c r="CQ8" s="1080"/>
      <c r="CR8" s="1078">
        <v>16</v>
      </c>
      <c r="CS8" s="1079"/>
      <c r="CT8" s="1079"/>
      <c r="CU8" s="1079"/>
      <c r="CV8" s="1080"/>
      <c r="CW8" s="1078" t="s">
        <v>583</v>
      </c>
      <c r="CX8" s="1079"/>
      <c r="CY8" s="1079"/>
      <c r="CZ8" s="1079"/>
      <c r="DA8" s="1080"/>
      <c r="DB8" s="1078" t="s">
        <v>583</v>
      </c>
      <c r="DC8" s="1079"/>
      <c r="DD8" s="1079"/>
      <c r="DE8" s="1079"/>
      <c r="DF8" s="1080"/>
      <c r="DG8" s="1078" t="s">
        <v>583</v>
      </c>
      <c r="DH8" s="1079"/>
      <c r="DI8" s="1079"/>
      <c r="DJ8" s="1079"/>
      <c r="DK8" s="1080"/>
      <c r="DL8" s="1078" t="s">
        <v>583</v>
      </c>
      <c r="DM8" s="1079"/>
      <c r="DN8" s="1079"/>
      <c r="DO8" s="1079"/>
      <c r="DP8" s="1080"/>
      <c r="DQ8" s="1078" t="s">
        <v>583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603</v>
      </c>
      <c r="BT9" s="1104"/>
      <c r="BU9" s="1104"/>
      <c r="BV9" s="1104"/>
      <c r="BW9" s="1104"/>
      <c r="BX9" s="1104"/>
      <c r="BY9" s="1104"/>
      <c r="BZ9" s="1104"/>
      <c r="CA9" s="1104"/>
      <c r="CB9" s="1104"/>
      <c r="CC9" s="1104"/>
      <c r="CD9" s="1104"/>
      <c r="CE9" s="1104"/>
      <c r="CF9" s="1104"/>
      <c r="CG9" s="1105"/>
      <c r="CH9" s="1078">
        <v>-10</v>
      </c>
      <c r="CI9" s="1079"/>
      <c r="CJ9" s="1079"/>
      <c r="CK9" s="1079"/>
      <c r="CL9" s="1080"/>
      <c r="CM9" s="1078">
        <v>27</v>
      </c>
      <c r="CN9" s="1079"/>
      <c r="CO9" s="1079"/>
      <c r="CP9" s="1079"/>
      <c r="CQ9" s="1080"/>
      <c r="CR9" s="1078">
        <v>34</v>
      </c>
      <c r="CS9" s="1079"/>
      <c r="CT9" s="1079"/>
      <c r="CU9" s="1079"/>
      <c r="CV9" s="1080"/>
      <c r="CW9" s="1078" t="s">
        <v>583</v>
      </c>
      <c r="CX9" s="1079"/>
      <c r="CY9" s="1079"/>
      <c r="CZ9" s="1079"/>
      <c r="DA9" s="1080"/>
      <c r="DB9" s="1078" t="s">
        <v>583</v>
      </c>
      <c r="DC9" s="1079"/>
      <c r="DD9" s="1079"/>
      <c r="DE9" s="1079"/>
      <c r="DF9" s="1080"/>
      <c r="DG9" s="1078" t="s">
        <v>583</v>
      </c>
      <c r="DH9" s="1079"/>
      <c r="DI9" s="1079"/>
      <c r="DJ9" s="1079"/>
      <c r="DK9" s="1080"/>
      <c r="DL9" s="1078" t="s">
        <v>583</v>
      </c>
      <c r="DM9" s="1079"/>
      <c r="DN9" s="1079"/>
      <c r="DO9" s="1079"/>
      <c r="DP9" s="1080"/>
      <c r="DQ9" s="1078" t="s">
        <v>583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604</v>
      </c>
      <c r="BT10" s="1104"/>
      <c r="BU10" s="1104"/>
      <c r="BV10" s="1104"/>
      <c r="BW10" s="1104"/>
      <c r="BX10" s="1104"/>
      <c r="BY10" s="1104"/>
      <c r="BZ10" s="1104"/>
      <c r="CA10" s="1104"/>
      <c r="CB10" s="1104"/>
      <c r="CC10" s="1104"/>
      <c r="CD10" s="1104"/>
      <c r="CE10" s="1104"/>
      <c r="CF10" s="1104"/>
      <c r="CG10" s="1105"/>
      <c r="CH10" s="1078">
        <v>-9</v>
      </c>
      <c r="CI10" s="1079"/>
      <c r="CJ10" s="1079"/>
      <c r="CK10" s="1079"/>
      <c r="CL10" s="1080"/>
      <c r="CM10" s="1078">
        <v>39</v>
      </c>
      <c r="CN10" s="1079"/>
      <c r="CO10" s="1079"/>
      <c r="CP10" s="1079"/>
      <c r="CQ10" s="1080"/>
      <c r="CR10" s="1078">
        <v>40</v>
      </c>
      <c r="CS10" s="1079"/>
      <c r="CT10" s="1079"/>
      <c r="CU10" s="1079"/>
      <c r="CV10" s="1080"/>
      <c r="CW10" s="1078" t="s">
        <v>583</v>
      </c>
      <c r="CX10" s="1079"/>
      <c r="CY10" s="1079"/>
      <c r="CZ10" s="1079"/>
      <c r="DA10" s="1080"/>
      <c r="DB10" s="1078" t="s">
        <v>583</v>
      </c>
      <c r="DC10" s="1079"/>
      <c r="DD10" s="1079"/>
      <c r="DE10" s="1079"/>
      <c r="DF10" s="1080"/>
      <c r="DG10" s="1078" t="s">
        <v>583</v>
      </c>
      <c r="DH10" s="1079"/>
      <c r="DI10" s="1079"/>
      <c r="DJ10" s="1079"/>
      <c r="DK10" s="1080"/>
      <c r="DL10" s="1078" t="s">
        <v>583</v>
      </c>
      <c r="DM10" s="1079"/>
      <c r="DN10" s="1079"/>
      <c r="DO10" s="1079"/>
      <c r="DP10" s="1080"/>
      <c r="DQ10" s="1078" t="s">
        <v>583</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605</v>
      </c>
      <c r="BT11" s="1104"/>
      <c r="BU11" s="1104"/>
      <c r="BV11" s="1104"/>
      <c r="BW11" s="1104"/>
      <c r="BX11" s="1104"/>
      <c r="BY11" s="1104"/>
      <c r="BZ11" s="1104"/>
      <c r="CA11" s="1104"/>
      <c r="CB11" s="1104"/>
      <c r="CC11" s="1104"/>
      <c r="CD11" s="1104"/>
      <c r="CE11" s="1104"/>
      <c r="CF11" s="1104"/>
      <c r="CG11" s="1105"/>
      <c r="CH11" s="1078">
        <v>3</v>
      </c>
      <c r="CI11" s="1079"/>
      <c r="CJ11" s="1079"/>
      <c r="CK11" s="1079"/>
      <c r="CL11" s="1080"/>
      <c r="CM11" s="1078">
        <v>34</v>
      </c>
      <c r="CN11" s="1079"/>
      <c r="CO11" s="1079"/>
      <c r="CP11" s="1079"/>
      <c r="CQ11" s="1080"/>
      <c r="CR11" s="1078">
        <v>26</v>
      </c>
      <c r="CS11" s="1079"/>
      <c r="CT11" s="1079"/>
      <c r="CU11" s="1079"/>
      <c r="CV11" s="1080"/>
      <c r="CW11" s="1177" t="s">
        <v>607</v>
      </c>
      <c r="CX11" s="1079"/>
      <c r="CY11" s="1079"/>
      <c r="CZ11" s="1079"/>
      <c r="DA11" s="1080"/>
      <c r="DB11" s="1078" t="s">
        <v>583</v>
      </c>
      <c r="DC11" s="1079"/>
      <c r="DD11" s="1079"/>
      <c r="DE11" s="1079"/>
      <c r="DF11" s="1080"/>
      <c r="DG11" s="1078" t="s">
        <v>583</v>
      </c>
      <c r="DH11" s="1079"/>
      <c r="DI11" s="1079"/>
      <c r="DJ11" s="1079"/>
      <c r="DK11" s="1080"/>
      <c r="DL11" s="1078" t="s">
        <v>583</v>
      </c>
      <c r="DM11" s="1079"/>
      <c r="DN11" s="1079"/>
      <c r="DO11" s="1079"/>
      <c r="DP11" s="1080"/>
      <c r="DQ11" s="1078" t="s">
        <v>583</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606</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82</v>
      </c>
      <c r="CN12" s="1079"/>
      <c r="CO12" s="1079"/>
      <c r="CP12" s="1079"/>
      <c r="CQ12" s="1080"/>
      <c r="CR12" s="1078">
        <v>30</v>
      </c>
      <c r="CS12" s="1079"/>
      <c r="CT12" s="1079"/>
      <c r="CU12" s="1079"/>
      <c r="CV12" s="1080"/>
      <c r="CW12" s="1078" t="s">
        <v>583</v>
      </c>
      <c r="CX12" s="1079"/>
      <c r="CY12" s="1079"/>
      <c r="CZ12" s="1079"/>
      <c r="DA12" s="1080"/>
      <c r="DB12" s="1078" t="s">
        <v>583</v>
      </c>
      <c r="DC12" s="1079"/>
      <c r="DD12" s="1079"/>
      <c r="DE12" s="1079"/>
      <c r="DF12" s="1080"/>
      <c r="DG12" s="1078" t="s">
        <v>583</v>
      </c>
      <c r="DH12" s="1079"/>
      <c r="DI12" s="1079"/>
      <c r="DJ12" s="1079"/>
      <c r="DK12" s="1080"/>
      <c r="DL12" s="1078" t="s">
        <v>583</v>
      </c>
      <c r="DM12" s="1079"/>
      <c r="DN12" s="1079"/>
      <c r="DO12" s="1079"/>
      <c r="DP12" s="1080"/>
      <c r="DQ12" s="1078" t="s">
        <v>583</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7457</v>
      </c>
      <c r="R23" s="1158"/>
      <c r="S23" s="1158"/>
      <c r="T23" s="1158"/>
      <c r="U23" s="1158"/>
      <c r="V23" s="1158">
        <v>7305</v>
      </c>
      <c r="W23" s="1158"/>
      <c r="X23" s="1158"/>
      <c r="Y23" s="1158"/>
      <c r="Z23" s="1158"/>
      <c r="AA23" s="1158">
        <v>153</v>
      </c>
      <c r="AB23" s="1158"/>
      <c r="AC23" s="1158"/>
      <c r="AD23" s="1158"/>
      <c r="AE23" s="1159"/>
      <c r="AF23" s="1160">
        <v>131</v>
      </c>
      <c r="AG23" s="1158"/>
      <c r="AH23" s="1158"/>
      <c r="AI23" s="1158"/>
      <c r="AJ23" s="1161"/>
      <c r="AK23" s="1162"/>
      <c r="AL23" s="1163"/>
      <c r="AM23" s="1163"/>
      <c r="AN23" s="1163"/>
      <c r="AO23" s="1163"/>
      <c r="AP23" s="1158">
        <v>10019</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1307</v>
      </c>
      <c r="R28" s="1143"/>
      <c r="S28" s="1143"/>
      <c r="T28" s="1143"/>
      <c r="U28" s="1143"/>
      <c r="V28" s="1143">
        <v>1294</v>
      </c>
      <c r="W28" s="1143"/>
      <c r="X28" s="1143"/>
      <c r="Y28" s="1143"/>
      <c r="Z28" s="1143"/>
      <c r="AA28" s="1143">
        <v>13</v>
      </c>
      <c r="AB28" s="1143"/>
      <c r="AC28" s="1143"/>
      <c r="AD28" s="1143"/>
      <c r="AE28" s="1144"/>
      <c r="AF28" s="1145">
        <v>13</v>
      </c>
      <c r="AG28" s="1143"/>
      <c r="AH28" s="1143"/>
      <c r="AI28" s="1143"/>
      <c r="AJ28" s="1146"/>
      <c r="AK28" s="1147">
        <v>79</v>
      </c>
      <c r="AL28" s="1135"/>
      <c r="AM28" s="1135"/>
      <c r="AN28" s="1135"/>
      <c r="AO28" s="1135"/>
      <c r="AP28" s="1135" t="s">
        <v>583</v>
      </c>
      <c r="AQ28" s="1135"/>
      <c r="AR28" s="1135"/>
      <c r="AS28" s="1135"/>
      <c r="AT28" s="1135"/>
      <c r="AU28" s="1135" t="s">
        <v>583</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1733</v>
      </c>
      <c r="R29" s="1133"/>
      <c r="S29" s="1133"/>
      <c r="T29" s="1133"/>
      <c r="U29" s="1133"/>
      <c r="V29" s="1133">
        <v>1694</v>
      </c>
      <c r="W29" s="1133"/>
      <c r="X29" s="1133"/>
      <c r="Y29" s="1133"/>
      <c r="Z29" s="1133"/>
      <c r="AA29" s="1133">
        <v>39</v>
      </c>
      <c r="AB29" s="1133"/>
      <c r="AC29" s="1133"/>
      <c r="AD29" s="1133"/>
      <c r="AE29" s="1134"/>
      <c r="AF29" s="1108">
        <v>39</v>
      </c>
      <c r="AG29" s="1109"/>
      <c r="AH29" s="1109"/>
      <c r="AI29" s="1109"/>
      <c r="AJ29" s="1110"/>
      <c r="AK29" s="1069">
        <v>249</v>
      </c>
      <c r="AL29" s="1060"/>
      <c r="AM29" s="1060"/>
      <c r="AN29" s="1060"/>
      <c r="AO29" s="1060"/>
      <c r="AP29" s="1060">
        <v>7</v>
      </c>
      <c r="AQ29" s="1060"/>
      <c r="AR29" s="1060"/>
      <c r="AS29" s="1060"/>
      <c r="AT29" s="1060"/>
      <c r="AU29" s="1060" t="s">
        <v>583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146</v>
      </c>
      <c r="R30" s="1133"/>
      <c r="S30" s="1133"/>
      <c r="T30" s="1133"/>
      <c r="U30" s="1133"/>
      <c r="V30" s="1133">
        <v>144</v>
      </c>
      <c r="W30" s="1133"/>
      <c r="X30" s="1133"/>
      <c r="Y30" s="1133"/>
      <c r="Z30" s="1133"/>
      <c r="AA30" s="1133">
        <v>2</v>
      </c>
      <c r="AB30" s="1133"/>
      <c r="AC30" s="1133"/>
      <c r="AD30" s="1133"/>
      <c r="AE30" s="1134"/>
      <c r="AF30" s="1108">
        <v>2</v>
      </c>
      <c r="AG30" s="1109"/>
      <c r="AH30" s="1109"/>
      <c r="AI30" s="1109"/>
      <c r="AJ30" s="1110"/>
      <c r="AK30" s="1069">
        <v>220</v>
      </c>
      <c r="AL30" s="1060"/>
      <c r="AM30" s="1060"/>
      <c r="AN30" s="1060"/>
      <c r="AO30" s="1060"/>
      <c r="AP30" s="1060" t="s">
        <v>583</v>
      </c>
      <c r="AQ30" s="1060"/>
      <c r="AR30" s="1060"/>
      <c r="AS30" s="1060"/>
      <c r="AT30" s="1060"/>
      <c r="AU30" s="1060" t="s">
        <v>583</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455</v>
      </c>
      <c r="R31" s="1133"/>
      <c r="S31" s="1133"/>
      <c r="T31" s="1133"/>
      <c r="U31" s="1133"/>
      <c r="V31" s="1133">
        <v>605</v>
      </c>
      <c r="W31" s="1133"/>
      <c r="X31" s="1133"/>
      <c r="Y31" s="1133"/>
      <c r="Z31" s="1133"/>
      <c r="AA31" s="1133">
        <v>-151</v>
      </c>
      <c r="AB31" s="1133"/>
      <c r="AC31" s="1133"/>
      <c r="AD31" s="1133"/>
      <c r="AE31" s="1134"/>
      <c r="AF31" s="1108">
        <v>49</v>
      </c>
      <c r="AG31" s="1109"/>
      <c r="AH31" s="1109"/>
      <c r="AI31" s="1109"/>
      <c r="AJ31" s="1110"/>
      <c r="AK31" s="1069">
        <v>315</v>
      </c>
      <c r="AL31" s="1060"/>
      <c r="AM31" s="1060"/>
      <c r="AN31" s="1060"/>
      <c r="AO31" s="1060"/>
      <c r="AP31" s="1060">
        <v>4477</v>
      </c>
      <c r="AQ31" s="1060"/>
      <c r="AR31" s="1060"/>
      <c r="AS31" s="1060"/>
      <c r="AT31" s="1060"/>
      <c r="AU31" s="1060">
        <v>2235</v>
      </c>
      <c r="AV31" s="1060"/>
      <c r="AW31" s="1060"/>
      <c r="AX31" s="1060"/>
      <c r="AY31" s="1060"/>
      <c r="AZ31" s="1131"/>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299</v>
      </c>
      <c r="R32" s="1133"/>
      <c r="S32" s="1133"/>
      <c r="T32" s="1133"/>
      <c r="U32" s="1133"/>
      <c r="V32" s="1133">
        <v>293</v>
      </c>
      <c r="W32" s="1133"/>
      <c r="X32" s="1133"/>
      <c r="Y32" s="1133"/>
      <c r="Z32" s="1133"/>
      <c r="AA32" s="1133">
        <v>6</v>
      </c>
      <c r="AB32" s="1133"/>
      <c r="AC32" s="1133"/>
      <c r="AD32" s="1133"/>
      <c r="AE32" s="1134"/>
      <c r="AF32" s="1108">
        <v>6</v>
      </c>
      <c r="AG32" s="1109"/>
      <c r="AH32" s="1109"/>
      <c r="AI32" s="1109"/>
      <c r="AJ32" s="1110"/>
      <c r="AK32" s="1069">
        <v>127</v>
      </c>
      <c r="AL32" s="1060"/>
      <c r="AM32" s="1060"/>
      <c r="AN32" s="1060"/>
      <c r="AO32" s="1060"/>
      <c r="AP32" s="1060">
        <v>780</v>
      </c>
      <c r="AQ32" s="1060"/>
      <c r="AR32" s="1060"/>
      <c r="AS32" s="1060"/>
      <c r="AT32" s="1060"/>
      <c r="AU32" s="1060">
        <v>780</v>
      </c>
      <c r="AV32" s="1060"/>
      <c r="AW32" s="1060"/>
      <c r="AX32" s="1060"/>
      <c r="AY32" s="1060"/>
      <c r="AZ32" s="1131"/>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108</v>
      </c>
      <c r="AG63" s="1048"/>
      <c r="AH63" s="1048"/>
      <c r="AI63" s="1048"/>
      <c r="AJ63" s="1119"/>
      <c r="AK63" s="1120"/>
      <c r="AL63" s="1052"/>
      <c r="AM63" s="1052"/>
      <c r="AN63" s="1052"/>
      <c r="AO63" s="1052"/>
      <c r="AP63" s="1048">
        <v>5257</v>
      </c>
      <c r="AQ63" s="1048"/>
      <c r="AR63" s="1048"/>
      <c r="AS63" s="1048"/>
      <c r="AT63" s="1048"/>
      <c r="AU63" s="1048">
        <v>3015</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187</v>
      </c>
      <c r="R68" s="1071"/>
      <c r="S68" s="1071"/>
      <c r="T68" s="1071"/>
      <c r="U68" s="1071"/>
      <c r="V68" s="1071">
        <v>164</v>
      </c>
      <c r="W68" s="1071"/>
      <c r="X68" s="1071"/>
      <c r="Y68" s="1071"/>
      <c r="Z68" s="1071"/>
      <c r="AA68" s="1071">
        <v>23</v>
      </c>
      <c r="AB68" s="1071"/>
      <c r="AC68" s="1071"/>
      <c r="AD68" s="1071"/>
      <c r="AE68" s="1071"/>
      <c r="AF68" s="1071">
        <v>23</v>
      </c>
      <c r="AG68" s="1071"/>
      <c r="AH68" s="1071"/>
      <c r="AI68" s="1071"/>
      <c r="AJ68" s="1071"/>
      <c r="AK68" s="1071" t="s">
        <v>583</v>
      </c>
      <c r="AL68" s="1071"/>
      <c r="AM68" s="1071"/>
      <c r="AN68" s="1071"/>
      <c r="AO68" s="1071"/>
      <c r="AP68" s="1071">
        <v>25</v>
      </c>
      <c r="AQ68" s="1071"/>
      <c r="AR68" s="1071"/>
      <c r="AS68" s="1071"/>
      <c r="AT68" s="1071"/>
      <c r="AU68" s="1071">
        <v>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487</v>
      </c>
      <c r="R69" s="1060"/>
      <c r="S69" s="1060"/>
      <c r="T69" s="1060"/>
      <c r="U69" s="1060"/>
      <c r="V69" s="1060">
        <v>472</v>
      </c>
      <c r="W69" s="1060"/>
      <c r="X69" s="1060"/>
      <c r="Y69" s="1060"/>
      <c r="Z69" s="1060"/>
      <c r="AA69" s="1060">
        <v>14</v>
      </c>
      <c r="AB69" s="1060"/>
      <c r="AC69" s="1060"/>
      <c r="AD69" s="1060"/>
      <c r="AE69" s="1060"/>
      <c r="AF69" s="1060">
        <v>14</v>
      </c>
      <c r="AG69" s="1060"/>
      <c r="AH69" s="1060"/>
      <c r="AI69" s="1060"/>
      <c r="AJ69" s="1060"/>
      <c r="AK69" s="1060">
        <v>39</v>
      </c>
      <c r="AL69" s="1060"/>
      <c r="AM69" s="1060"/>
      <c r="AN69" s="1060"/>
      <c r="AO69" s="1060"/>
      <c r="AP69" s="1060">
        <v>64</v>
      </c>
      <c r="AQ69" s="1060"/>
      <c r="AR69" s="1060"/>
      <c r="AS69" s="1060"/>
      <c r="AT69" s="1060"/>
      <c r="AU69" s="1060">
        <v>18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823</v>
      </c>
      <c r="R70" s="1060"/>
      <c r="S70" s="1060"/>
      <c r="T70" s="1060"/>
      <c r="U70" s="1060"/>
      <c r="V70" s="1060">
        <v>812</v>
      </c>
      <c r="W70" s="1060"/>
      <c r="X70" s="1060"/>
      <c r="Y70" s="1060"/>
      <c r="Z70" s="1060"/>
      <c r="AA70" s="1060">
        <v>11</v>
      </c>
      <c r="AB70" s="1060"/>
      <c r="AC70" s="1060"/>
      <c r="AD70" s="1060"/>
      <c r="AE70" s="1060"/>
      <c r="AF70" s="1060">
        <v>11</v>
      </c>
      <c r="AG70" s="1060"/>
      <c r="AH70" s="1060"/>
      <c r="AI70" s="1060"/>
      <c r="AJ70" s="1060"/>
      <c r="AK70" s="1060">
        <v>8</v>
      </c>
      <c r="AL70" s="1060"/>
      <c r="AM70" s="1060"/>
      <c r="AN70" s="1060"/>
      <c r="AO70" s="1060"/>
      <c r="AP70" s="1060" t="s">
        <v>583</v>
      </c>
      <c r="AQ70" s="1060"/>
      <c r="AR70" s="1060"/>
      <c r="AS70" s="1060"/>
      <c r="AT70" s="1060"/>
      <c r="AU70" s="1060" t="s">
        <v>583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119</v>
      </c>
      <c r="R71" s="1060"/>
      <c r="S71" s="1060"/>
      <c r="T71" s="1060"/>
      <c r="U71" s="1060"/>
      <c r="V71" s="1060">
        <v>116</v>
      </c>
      <c r="W71" s="1060"/>
      <c r="X71" s="1060"/>
      <c r="Y71" s="1060"/>
      <c r="Z71" s="1060"/>
      <c r="AA71" s="1060">
        <v>3</v>
      </c>
      <c r="AB71" s="1060"/>
      <c r="AC71" s="1060"/>
      <c r="AD71" s="1060"/>
      <c r="AE71" s="1060"/>
      <c r="AF71" s="1060">
        <v>3</v>
      </c>
      <c r="AG71" s="1060"/>
      <c r="AH71" s="1060"/>
      <c r="AI71" s="1060"/>
      <c r="AJ71" s="1060"/>
      <c r="AK71" s="1060">
        <v>25</v>
      </c>
      <c r="AL71" s="1060"/>
      <c r="AM71" s="1060"/>
      <c r="AN71" s="1060"/>
      <c r="AO71" s="1060"/>
      <c r="AP71" s="1060" t="s">
        <v>600</v>
      </c>
      <c r="AQ71" s="1060"/>
      <c r="AR71" s="1060"/>
      <c r="AS71" s="1060"/>
      <c r="AT71" s="1060"/>
      <c r="AU71" s="1060" t="s">
        <v>583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378</v>
      </c>
      <c r="R72" s="1060"/>
      <c r="S72" s="1060"/>
      <c r="T72" s="1060"/>
      <c r="U72" s="1060"/>
      <c r="V72" s="1060">
        <v>322</v>
      </c>
      <c r="W72" s="1060"/>
      <c r="X72" s="1060"/>
      <c r="Y72" s="1060"/>
      <c r="Z72" s="1060"/>
      <c r="AA72" s="1060">
        <v>55</v>
      </c>
      <c r="AB72" s="1060"/>
      <c r="AC72" s="1060"/>
      <c r="AD72" s="1060"/>
      <c r="AE72" s="1060"/>
      <c r="AF72" s="1060">
        <v>55</v>
      </c>
      <c r="AG72" s="1060"/>
      <c r="AH72" s="1060"/>
      <c r="AI72" s="1060"/>
      <c r="AJ72" s="1060"/>
      <c r="AK72" s="1060" t="s">
        <v>583</v>
      </c>
      <c r="AL72" s="1060"/>
      <c r="AM72" s="1060"/>
      <c r="AN72" s="1060"/>
      <c r="AO72" s="1060"/>
      <c r="AP72" s="1060" t="s">
        <v>583</v>
      </c>
      <c r="AQ72" s="1060"/>
      <c r="AR72" s="1060"/>
      <c r="AS72" s="1060"/>
      <c r="AT72" s="1060"/>
      <c r="AU72" s="1060" t="s">
        <v>583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296</v>
      </c>
      <c r="R73" s="1060"/>
      <c r="S73" s="1060"/>
      <c r="T73" s="1060"/>
      <c r="U73" s="1060"/>
      <c r="V73" s="1060">
        <v>278</v>
      </c>
      <c r="W73" s="1060"/>
      <c r="X73" s="1060"/>
      <c r="Y73" s="1060"/>
      <c r="Z73" s="1060"/>
      <c r="AA73" s="1060">
        <v>18</v>
      </c>
      <c r="AB73" s="1060"/>
      <c r="AC73" s="1060"/>
      <c r="AD73" s="1060"/>
      <c r="AE73" s="1060"/>
      <c r="AF73" s="1060">
        <v>18</v>
      </c>
      <c r="AG73" s="1060"/>
      <c r="AH73" s="1060"/>
      <c r="AI73" s="1060"/>
      <c r="AJ73" s="1060"/>
      <c r="AK73" s="1060">
        <v>85</v>
      </c>
      <c r="AL73" s="1060"/>
      <c r="AM73" s="1060"/>
      <c r="AN73" s="1060"/>
      <c r="AO73" s="1060"/>
      <c r="AP73" s="1060" t="s">
        <v>583</v>
      </c>
      <c r="AQ73" s="1060"/>
      <c r="AR73" s="1060"/>
      <c r="AS73" s="1060"/>
      <c r="AT73" s="1060"/>
      <c r="AU73" s="1060" t="s">
        <v>583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64</v>
      </c>
      <c r="R74" s="1060"/>
      <c r="S74" s="1060"/>
      <c r="T74" s="1060"/>
      <c r="U74" s="1060"/>
      <c r="V74" s="1060">
        <v>63</v>
      </c>
      <c r="W74" s="1060"/>
      <c r="X74" s="1060"/>
      <c r="Y74" s="1060"/>
      <c r="Z74" s="1060"/>
      <c r="AA74" s="1060">
        <v>1</v>
      </c>
      <c r="AB74" s="1060"/>
      <c r="AC74" s="1060"/>
      <c r="AD74" s="1060"/>
      <c r="AE74" s="1060"/>
      <c r="AF74" s="1060">
        <v>1</v>
      </c>
      <c r="AG74" s="1060"/>
      <c r="AH74" s="1060"/>
      <c r="AI74" s="1060"/>
      <c r="AJ74" s="1060"/>
      <c r="AK74" s="1060" t="s">
        <v>583</v>
      </c>
      <c r="AL74" s="1060"/>
      <c r="AM74" s="1060"/>
      <c r="AN74" s="1060"/>
      <c r="AO74" s="1060"/>
      <c r="AP74" s="1060" t="s">
        <v>583</v>
      </c>
      <c r="AQ74" s="1060"/>
      <c r="AR74" s="1060"/>
      <c r="AS74" s="1060"/>
      <c r="AT74" s="1060"/>
      <c r="AU74" s="1060" t="s">
        <v>583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139</v>
      </c>
      <c r="R75" s="1068"/>
      <c r="S75" s="1068"/>
      <c r="T75" s="1068"/>
      <c r="U75" s="1069"/>
      <c r="V75" s="1070">
        <v>138</v>
      </c>
      <c r="W75" s="1068"/>
      <c r="X75" s="1068"/>
      <c r="Y75" s="1068"/>
      <c r="Z75" s="1069"/>
      <c r="AA75" s="1070">
        <v>2</v>
      </c>
      <c r="AB75" s="1068"/>
      <c r="AC75" s="1068"/>
      <c r="AD75" s="1068"/>
      <c r="AE75" s="1069"/>
      <c r="AF75" s="1070">
        <v>2</v>
      </c>
      <c r="AG75" s="1068"/>
      <c r="AH75" s="1068"/>
      <c r="AI75" s="1068"/>
      <c r="AJ75" s="1069"/>
      <c r="AK75" s="1070" t="s">
        <v>583</v>
      </c>
      <c r="AL75" s="1068"/>
      <c r="AM75" s="1068"/>
      <c r="AN75" s="1068"/>
      <c r="AO75" s="1069"/>
      <c r="AP75" s="1070" t="s">
        <v>583</v>
      </c>
      <c r="AQ75" s="1068"/>
      <c r="AR75" s="1068"/>
      <c r="AS75" s="1068"/>
      <c r="AT75" s="1069"/>
      <c r="AU75" s="1070" t="s">
        <v>583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6</v>
      </c>
      <c r="R76" s="1068"/>
      <c r="S76" s="1068"/>
      <c r="T76" s="1068"/>
      <c r="U76" s="1069"/>
      <c r="V76" s="1070">
        <v>4</v>
      </c>
      <c r="W76" s="1068"/>
      <c r="X76" s="1068"/>
      <c r="Y76" s="1068"/>
      <c r="Z76" s="1069"/>
      <c r="AA76" s="1070">
        <v>2</v>
      </c>
      <c r="AB76" s="1068"/>
      <c r="AC76" s="1068"/>
      <c r="AD76" s="1068"/>
      <c r="AE76" s="1069"/>
      <c r="AF76" s="1070">
        <v>2</v>
      </c>
      <c r="AG76" s="1068"/>
      <c r="AH76" s="1068"/>
      <c r="AI76" s="1068"/>
      <c r="AJ76" s="1069"/>
      <c r="AK76" s="1070" t="s">
        <v>583</v>
      </c>
      <c r="AL76" s="1068"/>
      <c r="AM76" s="1068"/>
      <c r="AN76" s="1068"/>
      <c r="AO76" s="1069"/>
      <c r="AP76" s="1070" t="s">
        <v>583</v>
      </c>
      <c r="AQ76" s="1068"/>
      <c r="AR76" s="1068"/>
      <c r="AS76" s="1068"/>
      <c r="AT76" s="1069"/>
      <c r="AU76" s="1070" t="s">
        <v>583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6602</v>
      </c>
      <c r="R77" s="1068"/>
      <c r="S77" s="1068"/>
      <c r="T77" s="1068"/>
      <c r="U77" s="1069"/>
      <c r="V77" s="1070">
        <v>5976</v>
      </c>
      <c r="W77" s="1068"/>
      <c r="X77" s="1068"/>
      <c r="Y77" s="1068"/>
      <c r="Z77" s="1069"/>
      <c r="AA77" s="1070">
        <v>625</v>
      </c>
      <c r="AB77" s="1068"/>
      <c r="AC77" s="1068"/>
      <c r="AD77" s="1068"/>
      <c r="AE77" s="1069"/>
      <c r="AF77" s="1070">
        <v>625</v>
      </c>
      <c r="AG77" s="1068"/>
      <c r="AH77" s="1068"/>
      <c r="AI77" s="1068"/>
      <c r="AJ77" s="1069"/>
      <c r="AK77" s="1070">
        <v>16</v>
      </c>
      <c r="AL77" s="1068"/>
      <c r="AM77" s="1068"/>
      <c r="AN77" s="1068"/>
      <c r="AO77" s="1069"/>
      <c r="AP77" s="1070" t="s">
        <v>583</v>
      </c>
      <c r="AQ77" s="1068"/>
      <c r="AR77" s="1068"/>
      <c r="AS77" s="1068"/>
      <c r="AT77" s="1069"/>
      <c r="AU77" s="1070" t="s">
        <v>583</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3</v>
      </c>
      <c r="R78" s="1060"/>
      <c r="S78" s="1060"/>
      <c r="T78" s="1060"/>
      <c r="U78" s="1060"/>
      <c r="V78" s="1060">
        <v>2</v>
      </c>
      <c r="W78" s="1060"/>
      <c r="X78" s="1060"/>
      <c r="Y78" s="1060"/>
      <c r="Z78" s="1060"/>
      <c r="AA78" s="1060">
        <v>1</v>
      </c>
      <c r="AB78" s="1060"/>
      <c r="AC78" s="1060"/>
      <c r="AD78" s="1060"/>
      <c r="AE78" s="1060"/>
      <c r="AF78" s="1060">
        <v>1</v>
      </c>
      <c r="AG78" s="1060"/>
      <c r="AH78" s="1060"/>
      <c r="AI78" s="1060"/>
      <c r="AJ78" s="1060"/>
      <c r="AK78" s="1060">
        <v>0</v>
      </c>
      <c r="AL78" s="1060"/>
      <c r="AM78" s="1060"/>
      <c r="AN78" s="1060"/>
      <c r="AO78" s="1060"/>
      <c r="AP78" s="1060" t="s">
        <v>583</v>
      </c>
      <c r="AQ78" s="1060"/>
      <c r="AR78" s="1060"/>
      <c r="AS78" s="1060"/>
      <c r="AT78" s="1060"/>
      <c r="AU78" s="1060" t="s">
        <v>583</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595</v>
      </c>
      <c r="C79" s="1064"/>
      <c r="D79" s="1064"/>
      <c r="E79" s="1064"/>
      <c r="F79" s="1064"/>
      <c r="G79" s="1064"/>
      <c r="H79" s="1064"/>
      <c r="I79" s="1064"/>
      <c r="J79" s="1064"/>
      <c r="K79" s="1064"/>
      <c r="L79" s="1064"/>
      <c r="M79" s="1064"/>
      <c r="N79" s="1064"/>
      <c r="O79" s="1064"/>
      <c r="P79" s="1065"/>
      <c r="Q79" s="1066">
        <v>285</v>
      </c>
      <c r="R79" s="1060"/>
      <c r="S79" s="1060"/>
      <c r="T79" s="1060"/>
      <c r="U79" s="1060"/>
      <c r="V79" s="1060">
        <v>276</v>
      </c>
      <c r="W79" s="1060"/>
      <c r="X79" s="1060"/>
      <c r="Y79" s="1060"/>
      <c r="Z79" s="1060"/>
      <c r="AA79" s="1060">
        <v>9</v>
      </c>
      <c r="AB79" s="1060"/>
      <c r="AC79" s="1060"/>
      <c r="AD79" s="1060"/>
      <c r="AE79" s="1060"/>
      <c r="AF79" s="1060">
        <v>9</v>
      </c>
      <c r="AG79" s="1060"/>
      <c r="AH79" s="1060"/>
      <c r="AI79" s="1060"/>
      <c r="AJ79" s="1060"/>
      <c r="AK79" s="1060" t="s">
        <v>600</v>
      </c>
      <c r="AL79" s="1060"/>
      <c r="AM79" s="1060"/>
      <c r="AN79" s="1060"/>
      <c r="AO79" s="1060"/>
      <c r="AP79" s="1060">
        <v>1164</v>
      </c>
      <c r="AQ79" s="1060"/>
      <c r="AR79" s="1060"/>
      <c r="AS79" s="1060"/>
      <c r="AT79" s="1060"/>
      <c r="AU79" s="1060">
        <v>59</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596</v>
      </c>
      <c r="C80" s="1064"/>
      <c r="D80" s="1064"/>
      <c r="E80" s="1064"/>
      <c r="F80" s="1064"/>
      <c r="G80" s="1064"/>
      <c r="H80" s="1064"/>
      <c r="I80" s="1064"/>
      <c r="J80" s="1064"/>
      <c r="K80" s="1064"/>
      <c r="L80" s="1064"/>
      <c r="M80" s="1064"/>
      <c r="N80" s="1064"/>
      <c r="O80" s="1064"/>
      <c r="P80" s="1065"/>
      <c r="Q80" s="1066">
        <v>298</v>
      </c>
      <c r="R80" s="1060"/>
      <c r="S80" s="1060"/>
      <c r="T80" s="1060"/>
      <c r="U80" s="1060"/>
      <c r="V80" s="1060">
        <v>227</v>
      </c>
      <c r="W80" s="1060"/>
      <c r="X80" s="1060"/>
      <c r="Y80" s="1060"/>
      <c r="Z80" s="1060"/>
      <c r="AA80" s="1060">
        <v>71</v>
      </c>
      <c r="AB80" s="1060"/>
      <c r="AC80" s="1060"/>
      <c r="AD80" s="1060"/>
      <c r="AE80" s="1060"/>
      <c r="AF80" s="1060">
        <v>71</v>
      </c>
      <c r="AG80" s="1060"/>
      <c r="AH80" s="1060"/>
      <c r="AI80" s="1060"/>
      <c r="AJ80" s="1060"/>
      <c r="AK80" s="1060">
        <v>23</v>
      </c>
      <c r="AL80" s="1060"/>
      <c r="AM80" s="1060"/>
      <c r="AN80" s="1060"/>
      <c r="AO80" s="1060"/>
      <c r="AP80" s="1060" t="s">
        <v>583</v>
      </c>
      <c r="AQ80" s="1060"/>
      <c r="AR80" s="1060"/>
      <c r="AS80" s="1060"/>
      <c r="AT80" s="1060"/>
      <c r="AU80" s="1060" t="s">
        <v>583</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597</v>
      </c>
      <c r="C81" s="1064"/>
      <c r="D81" s="1064"/>
      <c r="E81" s="1064"/>
      <c r="F81" s="1064"/>
      <c r="G81" s="1064"/>
      <c r="H81" s="1064"/>
      <c r="I81" s="1064"/>
      <c r="J81" s="1064"/>
      <c r="K81" s="1064"/>
      <c r="L81" s="1064"/>
      <c r="M81" s="1064"/>
      <c r="N81" s="1064"/>
      <c r="O81" s="1064"/>
      <c r="P81" s="1065"/>
      <c r="Q81" s="1066">
        <v>57</v>
      </c>
      <c r="R81" s="1060"/>
      <c r="S81" s="1060"/>
      <c r="T81" s="1060"/>
      <c r="U81" s="1060"/>
      <c r="V81" s="1060">
        <v>51</v>
      </c>
      <c r="W81" s="1060"/>
      <c r="X81" s="1060"/>
      <c r="Y81" s="1060"/>
      <c r="Z81" s="1060"/>
      <c r="AA81" s="1060">
        <v>5</v>
      </c>
      <c r="AB81" s="1060"/>
      <c r="AC81" s="1060"/>
      <c r="AD81" s="1060"/>
      <c r="AE81" s="1060"/>
      <c r="AF81" s="1060">
        <v>5</v>
      </c>
      <c r="AG81" s="1060"/>
      <c r="AH81" s="1060"/>
      <c r="AI81" s="1060"/>
      <c r="AJ81" s="1060"/>
      <c r="AK81" s="1060" t="s">
        <v>600</v>
      </c>
      <c r="AL81" s="1060"/>
      <c r="AM81" s="1060"/>
      <c r="AN81" s="1060"/>
      <c r="AO81" s="1060"/>
      <c r="AP81" s="1060" t="s">
        <v>583</v>
      </c>
      <c r="AQ81" s="1060"/>
      <c r="AR81" s="1060"/>
      <c r="AS81" s="1060"/>
      <c r="AT81" s="1060"/>
      <c r="AU81" s="1060" t="s">
        <v>583</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598</v>
      </c>
      <c r="C82" s="1064"/>
      <c r="D82" s="1064"/>
      <c r="E82" s="1064"/>
      <c r="F82" s="1064"/>
      <c r="G82" s="1064"/>
      <c r="H82" s="1064"/>
      <c r="I82" s="1064"/>
      <c r="J82" s="1064"/>
      <c r="K82" s="1064"/>
      <c r="L82" s="1064"/>
      <c r="M82" s="1064"/>
      <c r="N82" s="1064"/>
      <c r="O82" s="1064"/>
      <c r="P82" s="1065"/>
      <c r="Q82" s="1066">
        <v>194</v>
      </c>
      <c r="R82" s="1060"/>
      <c r="S82" s="1060"/>
      <c r="T82" s="1060"/>
      <c r="U82" s="1060"/>
      <c r="V82" s="1060">
        <v>191</v>
      </c>
      <c r="W82" s="1060"/>
      <c r="X82" s="1060"/>
      <c r="Y82" s="1060"/>
      <c r="Z82" s="1060"/>
      <c r="AA82" s="1060">
        <v>3</v>
      </c>
      <c r="AB82" s="1060"/>
      <c r="AC82" s="1060"/>
      <c r="AD82" s="1060"/>
      <c r="AE82" s="1060"/>
      <c r="AF82" s="1060">
        <v>3</v>
      </c>
      <c r="AG82" s="1060"/>
      <c r="AH82" s="1060"/>
      <c r="AI82" s="1060"/>
      <c r="AJ82" s="1060"/>
      <c r="AK82" s="1060" t="s">
        <v>583</v>
      </c>
      <c r="AL82" s="1060"/>
      <c r="AM82" s="1060"/>
      <c r="AN82" s="1060"/>
      <c r="AO82" s="1060"/>
      <c r="AP82" s="1060" t="s">
        <v>583</v>
      </c>
      <c r="AQ82" s="1060"/>
      <c r="AR82" s="1060"/>
      <c r="AS82" s="1060"/>
      <c r="AT82" s="1060"/>
      <c r="AU82" s="1060" t="s">
        <v>583</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599</v>
      </c>
      <c r="C83" s="1064"/>
      <c r="D83" s="1064"/>
      <c r="E83" s="1064"/>
      <c r="F83" s="1064"/>
      <c r="G83" s="1064"/>
      <c r="H83" s="1064"/>
      <c r="I83" s="1064"/>
      <c r="J83" s="1064"/>
      <c r="K83" s="1064"/>
      <c r="L83" s="1064"/>
      <c r="M83" s="1064"/>
      <c r="N83" s="1064"/>
      <c r="O83" s="1064"/>
      <c r="P83" s="1065"/>
      <c r="Q83" s="1066">
        <v>222382</v>
      </c>
      <c r="R83" s="1060"/>
      <c r="S83" s="1060"/>
      <c r="T83" s="1060"/>
      <c r="U83" s="1060"/>
      <c r="V83" s="1060">
        <v>212552</v>
      </c>
      <c r="W83" s="1060"/>
      <c r="X83" s="1060"/>
      <c r="Y83" s="1060"/>
      <c r="Z83" s="1060"/>
      <c r="AA83" s="1060">
        <v>9831</v>
      </c>
      <c r="AB83" s="1060"/>
      <c r="AC83" s="1060"/>
      <c r="AD83" s="1060"/>
      <c r="AE83" s="1060"/>
      <c r="AF83" s="1060">
        <v>9831</v>
      </c>
      <c r="AG83" s="1060"/>
      <c r="AH83" s="1060"/>
      <c r="AI83" s="1060"/>
      <c r="AJ83" s="1060"/>
      <c r="AK83" s="1060">
        <v>127</v>
      </c>
      <c r="AL83" s="1060"/>
      <c r="AM83" s="1060"/>
      <c r="AN83" s="1060"/>
      <c r="AO83" s="1060"/>
      <c r="AP83" s="1060" t="s">
        <v>583</v>
      </c>
      <c r="AQ83" s="1060"/>
      <c r="AR83" s="1060"/>
      <c r="AS83" s="1060"/>
      <c r="AT83" s="1060"/>
      <c r="AU83" s="1060" t="s">
        <v>583</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10674</v>
      </c>
      <c r="AG88" s="1048"/>
      <c r="AH88" s="1048"/>
      <c r="AI88" s="1048"/>
      <c r="AJ88" s="1048"/>
      <c r="AK88" s="1052"/>
      <c r="AL88" s="1052"/>
      <c r="AM88" s="1052"/>
      <c r="AN88" s="1052"/>
      <c r="AO88" s="1052"/>
      <c r="AP88" s="1048">
        <v>1253</v>
      </c>
      <c r="AQ88" s="1048"/>
      <c r="AR88" s="1048"/>
      <c r="AS88" s="1048"/>
      <c r="AT88" s="1048"/>
      <c r="AU88" s="1048">
        <v>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292</v>
      </c>
      <c r="CS102" s="1040"/>
      <c r="CT102" s="1040"/>
      <c r="CU102" s="1040"/>
      <c r="CV102" s="1041"/>
      <c r="CW102" s="1039">
        <v>7</v>
      </c>
      <c r="CX102" s="1040"/>
      <c r="CY102" s="1040"/>
      <c r="CZ102" s="1040"/>
      <c r="DA102" s="1041"/>
      <c r="DB102" s="1039" t="s">
        <v>583</v>
      </c>
      <c r="DC102" s="1040"/>
      <c r="DD102" s="1040"/>
      <c r="DE102" s="1040"/>
      <c r="DF102" s="1041"/>
      <c r="DG102" s="1039" t="s">
        <v>583</v>
      </c>
      <c r="DH102" s="1040"/>
      <c r="DI102" s="1040"/>
      <c r="DJ102" s="1040"/>
      <c r="DK102" s="1041"/>
      <c r="DL102" s="1039" t="s">
        <v>583</v>
      </c>
      <c r="DM102" s="1040"/>
      <c r="DN102" s="1040"/>
      <c r="DO102" s="1040"/>
      <c r="DP102" s="1041"/>
      <c r="DQ102" s="1039" t="s">
        <v>583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1035601</v>
      </c>
      <c r="AB110" s="976"/>
      <c r="AC110" s="976"/>
      <c r="AD110" s="976"/>
      <c r="AE110" s="977"/>
      <c r="AF110" s="978">
        <v>1114266</v>
      </c>
      <c r="AG110" s="976"/>
      <c r="AH110" s="976"/>
      <c r="AI110" s="976"/>
      <c r="AJ110" s="977"/>
      <c r="AK110" s="978">
        <v>1203300</v>
      </c>
      <c r="AL110" s="976"/>
      <c r="AM110" s="976"/>
      <c r="AN110" s="976"/>
      <c r="AO110" s="977"/>
      <c r="AP110" s="979">
        <v>34</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10869227</v>
      </c>
      <c r="BR110" s="923"/>
      <c r="BS110" s="923"/>
      <c r="BT110" s="923"/>
      <c r="BU110" s="923"/>
      <c r="BV110" s="923">
        <v>10487979</v>
      </c>
      <c r="BW110" s="923"/>
      <c r="BX110" s="923"/>
      <c r="BY110" s="923"/>
      <c r="BZ110" s="923"/>
      <c r="CA110" s="923">
        <v>10019414</v>
      </c>
      <c r="CB110" s="923"/>
      <c r="CC110" s="923"/>
      <c r="CD110" s="923"/>
      <c r="CE110" s="923"/>
      <c r="CF110" s="947">
        <v>282.89999999999998</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388</v>
      </c>
      <c r="DH110" s="923"/>
      <c r="DI110" s="923"/>
      <c r="DJ110" s="923"/>
      <c r="DK110" s="923"/>
      <c r="DL110" s="923" t="s">
        <v>127</v>
      </c>
      <c r="DM110" s="923"/>
      <c r="DN110" s="923"/>
      <c r="DO110" s="923"/>
      <c r="DP110" s="923"/>
      <c r="DQ110" s="923" t="s">
        <v>434</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127</v>
      </c>
      <c r="AG111" s="1004"/>
      <c r="AH111" s="1004"/>
      <c r="AI111" s="1004"/>
      <c r="AJ111" s="1005"/>
      <c r="AK111" s="1006" t="s">
        <v>438</v>
      </c>
      <c r="AL111" s="1004"/>
      <c r="AM111" s="1004"/>
      <c r="AN111" s="1004"/>
      <c r="AO111" s="1005"/>
      <c r="AP111" s="1007" t="s">
        <v>435</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440</v>
      </c>
      <c r="BR111" s="895"/>
      <c r="BS111" s="895"/>
      <c r="BT111" s="895"/>
      <c r="BU111" s="895"/>
      <c r="BV111" s="895" t="s">
        <v>441</v>
      </c>
      <c r="BW111" s="895"/>
      <c r="BX111" s="895"/>
      <c r="BY111" s="895"/>
      <c r="BZ111" s="895"/>
      <c r="CA111" s="895" t="s">
        <v>127</v>
      </c>
      <c r="CB111" s="895"/>
      <c r="CC111" s="895"/>
      <c r="CD111" s="895"/>
      <c r="CE111" s="895"/>
      <c r="CF111" s="956" t="s">
        <v>434</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435</v>
      </c>
      <c r="DM111" s="895"/>
      <c r="DN111" s="895"/>
      <c r="DO111" s="895"/>
      <c r="DP111" s="895"/>
      <c r="DQ111" s="895" t="s">
        <v>438</v>
      </c>
      <c r="DR111" s="895"/>
      <c r="DS111" s="895"/>
      <c r="DT111" s="895"/>
      <c r="DU111" s="895"/>
      <c r="DV111" s="872" t="s">
        <v>434</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443</v>
      </c>
      <c r="AG112" s="858"/>
      <c r="AH112" s="858"/>
      <c r="AI112" s="858"/>
      <c r="AJ112" s="859"/>
      <c r="AK112" s="860" t="s">
        <v>446</v>
      </c>
      <c r="AL112" s="858"/>
      <c r="AM112" s="858"/>
      <c r="AN112" s="858"/>
      <c r="AO112" s="859"/>
      <c r="AP112" s="905" t="s">
        <v>438</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3634136</v>
      </c>
      <c r="BR112" s="895"/>
      <c r="BS112" s="895"/>
      <c r="BT112" s="895"/>
      <c r="BU112" s="895"/>
      <c r="BV112" s="895">
        <v>3316808</v>
      </c>
      <c r="BW112" s="895"/>
      <c r="BX112" s="895"/>
      <c r="BY112" s="895"/>
      <c r="BZ112" s="895"/>
      <c r="CA112" s="895">
        <v>3015640</v>
      </c>
      <c r="CB112" s="895"/>
      <c r="CC112" s="895"/>
      <c r="CD112" s="895"/>
      <c r="CE112" s="895"/>
      <c r="CF112" s="956">
        <v>85.2</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443</v>
      </c>
      <c r="DM112" s="895"/>
      <c r="DN112" s="895"/>
      <c r="DO112" s="895"/>
      <c r="DP112" s="895"/>
      <c r="DQ112" s="895" t="s">
        <v>127</v>
      </c>
      <c r="DR112" s="895"/>
      <c r="DS112" s="895"/>
      <c r="DT112" s="895"/>
      <c r="DU112" s="895"/>
      <c r="DV112" s="872" t="s">
        <v>438</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220036</v>
      </c>
      <c r="AB113" s="1004"/>
      <c r="AC113" s="1004"/>
      <c r="AD113" s="1004"/>
      <c r="AE113" s="1005"/>
      <c r="AF113" s="1006">
        <v>194660</v>
      </c>
      <c r="AG113" s="1004"/>
      <c r="AH113" s="1004"/>
      <c r="AI113" s="1004"/>
      <c r="AJ113" s="1005"/>
      <c r="AK113" s="1006">
        <v>205517</v>
      </c>
      <c r="AL113" s="1004"/>
      <c r="AM113" s="1004"/>
      <c r="AN113" s="1004"/>
      <c r="AO113" s="1005"/>
      <c r="AP113" s="1007">
        <v>5.8</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153876</v>
      </c>
      <c r="BR113" s="895"/>
      <c r="BS113" s="895"/>
      <c r="BT113" s="895"/>
      <c r="BU113" s="895"/>
      <c r="BV113" s="895">
        <v>121088</v>
      </c>
      <c r="BW113" s="895"/>
      <c r="BX113" s="895"/>
      <c r="BY113" s="895"/>
      <c r="BZ113" s="895"/>
      <c r="CA113" s="895">
        <v>88780</v>
      </c>
      <c r="CB113" s="895"/>
      <c r="CC113" s="895"/>
      <c r="CD113" s="895"/>
      <c r="CE113" s="895"/>
      <c r="CF113" s="956">
        <v>2.5</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446</v>
      </c>
      <c r="DH113" s="858"/>
      <c r="DI113" s="858"/>
      <c r="DJ113" s="858"/>
      <c r="DK113" s="859"/>
      <c r="DL113" s="860" t="s">
        <v>127</v>
      </c>
      <c r="DM113" s="858"/>
      <c r="DN113" s="858"/>
      <c r="DO113" s="858"/>
      <c r="DP113" s="859"/>
      <c r="DQ113" s="860" t="s">
        <v>127</v>
      </c>
      <c r="DR113" s="858"/>
      <c r="DS113" s="858"/>
      <c r="DT113" s="858"/>
      <c r="DU113" s="859"/>
      <c r="DV113" s="905" t="s">
        <v>452</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36795</v>
      </c>
      <c r="AB114" s="858"/>
      <c r="AC114" s="858"/>
      <c r="AD114" s="858"/>
      <c r="AE114" s="859"/>
      <c r="AF114" s="860">
        <v>30682</v>
      </c>
      <c r="AG114" s="858"/>
      <c r="AH114" s="858"/>
      <c r="AI114" s="858"/>
      <c r="AJ114" s="859"/>
      <c r="AK114" s="860">
        <v>29442</v>
      </c>
      <c r="AL114" s="858"/>
      <c r="AM114" s="858"/>
      <c r="AN114" s="858"/>
      <c r="AO114" s="859"/>
      <c r="AP114" s="905">
        <v>0.8</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1417689</v>
      </c>
      <c r="BR114" s="895"/>
      <c r="BS114" s="895"/>
      <c r="BT114" s="895"/>
      <c r="BU114" s="895"/>
      <c r="BV114" s="895">
        <v>1361278</v>
      </c>
      <c r="BW114" s="895"/>
      <c r="BX114" s="895"/>
      <c r="BY114" s="895"/>
      <c r="BZ114" s="895"/>
      <c r="CA114" s="895">
        <v>1320609</v>
      </c>
      <c r="CB114" s="895"/>
      <c r="CC114" s="895"/>
      <c r="CD114" s="895"/>
      <c r="CE114" s="895"/>
      <c r="CF114" s="956">
        <v>37.299999999999997</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388</v>
      </c>
      <c r="DM114" s="858"/>
      <c r="DN114" s="858"/>
      <c r="DO114" s="858"/>
      <c r="DP114" s="859"/>
      <c r="DQ114" s="860" t="s">
        <v>438</v>
      </c>
      <c r="DR114" s="858"/>
      <c r="DS114" s="858"/>
      <c r="DT114" s="858"/>
      <c r="DU114" s="859"/>
      <c r="DV114" s="905" t="s">
        <v>443</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440</v>
      </c>
      <c r="AB115" s="1004"/>
      <c r="AC115" s="1004"/>
      <c r="AD115" s="1004"/>
      <c r="AE115" s="1005"/>
      <c r="AF115" s="1006" t="s">
        <v>127</v>
      </c>
      <c r="AG115" s="1004"/>
      <c r="AH115" s="1004"/>
      <c r="AI115" s="1004"/>
      <c r="AJ115" s="1005"/>
      <c r="AK115" s="1006" t="s">
        <v>440</v>
      </c>
      <c r="AL115" s="1004"/>
      <c r="AM115" s="1004"/>
      <c r="AN115" s="1004"/>
      <c r="AO115" s="1005"/>
      <c r="AP115" s="1007" t="s">
        <v>435</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446</v>
      </c>
      <c r="BR115" s="895"/>
      <c r="BS115" s="895"/>
      <c r="BT115" s="895"/>
      <c r="BU115" s="895"/>
      <c r="BV115" s="895" t="s">
        <v>452</v>
      </c>
      <c r="BW115" s="895"/>
      <c r="BX115" s="895"/>
      <c r="BY115" s="895"/>
      <c r="BZ115" s="895"/>
      <c r="CA115" s="895" t="s">
        <v>438</v>
      </c>
      <c r="CB115" s="895"/>
      <c r="CC115" s="895"/>
      <c r="CD115" s="895"/>
      <c r="CE115" s="895"/>
      <c r="CF115" s="956" t="s">
        <v>441</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435</v>
      </c>
      <c r="DH115" s="858"/>
      <c r="DI115" s="858"/>
      <c r="DJ115" s="858"/>
      <c r="DK115" s="859"/>
      <c r="DL115" s="860" t="s">
        <v>443</v>
      </c>
      <c r="DM115" s="858"/>
      <c r="DN115" s="858"/>
      <c r="DO115" s="858"/>
      <c r="DP115" s="859"/>
      <c r="DQ115" s="860" t="s">
        <v>438</v>
      </c>
      <c r="DR115" s="858"/>
      <c r="DS115" s="858"/>
      <c r="DT115" s="858"/>
      <c r="DU115" s="859"/>
      <c r="DV115" s="905" t="s">
        <v>435</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44</v>
      </c>
      <c r="AB116" s="858"/>
      <c r="AC116" s="858"/>
      <c r="AD116" s="858"/>
      <c r="AE116" s="859"/>
      <c r="AF116" s="860">
        <v>54</v>
      </c>
      <c r="AG116" s="858"/>
      <c r="AH116" s="858"/>
      <c r="AI116" s="858"/>
      <c r="AJ116" s="859"/>
      <c r="AK116" s="860">
        <v>49</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440</v>
      </c>
      <c r="BW116" s="895"/>
      <c r="BX116" s="895"/>
      <c r="BY116" s="895"/>
      <c r="BZ116" s="895"/>
      <c r="CA116" s="895" t="s">
        <v>441</v>
      </c>
      <c r="CB116" s="895"/>
      <c r="CC116" s="895"/>
      <c r="CD116" s="895"/>
      <c r="CE116" s="895"/>
      <c r="CF116" s="956" t="s">
        <v>443</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443</v>
      </c>
      <c r="DH116" s="858"/>
      <c r="DI116" s="858"/>
      <c r="DJ116" s="858"/>
      <c r="DK116" s="859"/>
      <c r="DL116" s="860" t="s">
        <v>434</v>
      </c>
      <c r="DM116" s="858"/>
      <c r="DN116" s="858"/>
      <c r="DO116" s="858"/>
      <c r="DP116" s="859"/>
      <c r="DQ116" s="860" t="s">
        <v>435</v>
      </c>
      <c r="DR116" s="858"/>
      <c r="DS116" s="858"/>
      <c r="DT116" s="858"/>
      <c r="DU116" s="859"/>
      <c r="DV116" s="905" t="s">
        <v>127</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1292476</v>
      </c>
      <c r="AB117" s="990"/>
      <c r="AC117" s="990"/>
      <c r="AD117" s="990"/>
      <c r="AE117" s="991"/>
      <c r="AF117" s="992">
        <v>1339662</v>
      </c>
      <c r="AG117" s="990"/>
      <c r="AH117" s="990"/>
      <c r="AI117" s="990"/>
      <c r="AJ117" s="991"/>
      <c r="AK117" s="992">
        <v>1438308</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443</v>
      </c>
      <c r="BR117" s="895"/>
      <c r="BS117" s="895"/>
      <c r="BT117" s="895"/>
      <c r="BU117" s="895"/>
      <c r="BV117" s="895" t="s">
        <v>434</v>
      </c>
      <c r="BW117" s="895"/>
      <c r="BX117" s="895"/>
      <c r="BY117" s="895"/>
      <c r="BZ117" s="895"/>
      <c r="CA117" s="895" t="s">
        <v>443</v>
      </c>
      <c r="CB117" s="895"/>
      <c r="CC117" s="895"/>
      <c r="CD117" s="895"/>
      <c r="CE117" s="895"/>
      <c r="CF117" s="956" t="s">
        <v>434</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438</v>
      </c>
      <c r="DM117" s="858"/>
      <c r="DN117" s="858"/>
      <c r="DO117" s="858"/>
      <c r="DP117" s="859"/>
      <c r="DQ117" s="860" t="s">
        <v>438</v>
      </c>
      <c r="DR117" s="858"/>
      <c r="DS117" s="858"/>
      <c r="DT117" s="858"/>
      <c r="DU117" s="859"/>
      <c r="DV117" s="905" t="s">
        <v>443</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446</v>
      </c>
      <c r="BR118" s="926"/>
      <c r="BS118" s="926"/>
      <c r="BT118" s="926"/>
      <c r="BU118" s="926"/>
      <c r="BV118" s="926" t="s">
        <v>438</v>
      </c>
      <c r="BW118" s="926"/>
      <c r="BX118" s="926"/>
      <c r="BY118" s="926"/>
      <c r="BZ118" s="926"/>
      <c r="CA118" s="926" t="s">
        <v>435</v>
      </c>
      <c r="CB118" s="926"/>
      <c r="CC118" s="926"/>
      <c r="CD118" s="926"/>
      <c r="CE118" s="926"/>
      <c r="CF118" s="956" t="s">
        <v>438</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388</v>
      </c>
      <c r="DM118" s="858"/>
      <c r="DN118" s="858"/>
      <c r="DO118" s="858"/>
      <c r="DP118" s="859"/>
      <c r="DQ118" s="860" t="s">
        <v>435</v>
      </c>
      <c r="DR118" s="858"/>
      <c r="DS118" s="858"/>
      <c r="DT118" s="858"/>
      <c r="DU118" s="859"/>
      <c r="DV118" s="905" t="s">
        <v>438</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438</v>
      </c>
      <c r="AG119" s="976"/>
      <c r="AH119" s="976"/>
      <c r="AI119" s="976"/>
      <c r="AJ119" s="977"/>
      <c r="AK119" s="978" t="s">
        <v>438</v>
      </c>
      <c r="AL119" s="976"/>
      <c r="AM119" s="976"/>
      <c r="AN119" s="976"/>
      <c r="AO119" s="977"/>
      <c r="AP119" s="979" t="s">
        <v>443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467</v>
      </c>
      <c r="BP119" s="959"/>
      <c r="BQ119" s="963">
        <v>16074928</v>
      </c>
      <c r="BR119" s="926"/>
      <c r="BS119" s="926"/>
      <c r="BT119" s="926"/>
      <c r="BU119" s="926"/>
      <c r="BV119" s="926">
        <v>15287153</v>
      </c>
      <c r="BW119" s="926"/>
      <c r="BX119" s="926"/>
      <c r="BY119" s="926"/>
      <c r="BZ119" s="926"/>
      <c r="CA119" s="926">
        <v>14444443</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435</v>
      </c>
      <c r="DM119" s="841"/>
      <c r="DN119" s="841"/>
      <c r="DO119" s="841"/>
      <c r="DP119" s="842"/>
      <c r="DQ119" s="843" t="s">
        <v>443</v>
      </c>
      <c r="DR119" s="841"/>
      <c r="DS119" s="841"/>
      <c r="DT119" s="841"/>
      <c r="DU119" s="842"/>
      <c r="DV119" s="929" t="s">
        <v>127</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3678138</v>
      </c>
      <c r="BR120" s="923"/>
      <c r="BS120" s="923"/>
      <c r="BT120" s="923"/>
      <c r="BU120" s="923"/>
      <c r="BV120" s="923">
        <v>3449064</v>
      </c>
      <c r="BW120" s="923"/>
      <c r="BX120" s="923"/>
      <c r="BY120" s="923"/>
      <c r="BZ120" s="923"/>
      <c r="CA120" s="923">
        <v>3290202</v>
      </c>
      <c r="CB120" s="923"/>
      <c r="CC120" s="923"/>
      <c r="CD120" s="923"/>
      <c r="CE120" s="923"/>
      <c r="CF120" s="947">
        <v>92.9</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t="s">
        <v>435</v>
      </c>
      <c r="DH120" s="923"/>
      <c r="DI120" s="923"/>
      <c r="DJ120" s="923"/>
      <c r="DK120" s="923"/>
      <c r="DL120" s="923">
        <v>2519506</v>
      </c>
      <c r="DM120" s="923"/>
      <c r="DN120" s="923"/>
      <c r="DO120" s="923"/>
      <c r="DP120" s="923"/>
      <c r="DQ120" s="923">
        <v>2235240</v>
      </c>
      <c r="DR120" s="923"/>
      <c r="DS120" s="923"/>
      <c r="DT120" s="923"/>
      <c r="DU120" s="923"/>
      <c r="DV120" s="924">
        <v>63.1</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435</v>
      </c>
      <c r="AB121" s="858"/>
      <c r="AC121" s="858"/>
      <c r="AD121" s="858"/>
      <c r="AE121" s="859"/>
      <c r="AF121" s="860" t="s">
        <v>435</v>
      </c>
      <c r="AG121" s="858"/>
      <c r="AH121" s="858"/>
      <c r="AI121" s="858"/>
      <c r="AJ121" s="859"/>
      <c r="AK121" s="860" t="s">
        <v>127</v>
      </c>
      <c r="AL121" s="858"/>
      <c r="AM121" s="858"/>
      <c r="AN121" s="858"/>
      <c r="AO121" s="859"/>
      <c r="AP121" s="905" t="s">
        <v>438</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1252</v>
      </c>
      <c r="BR121" s="895"/>
      <c r="BS121" s="895"/>
      <c r="BT121" s="895"/>
      <c r="BU121" s="895"/>
      <c r="BV121" s="895">
        <v>884</v>
      </c>
      <c r="BW121" s="895"/>
      <c r="BX121" s="895"/>
      <c r="BY121" s="895"/>
      <c r="BZ121" s="895"/>
      <c r="CA121" s="895">
        <v>491</v>
      </c>
      <c r="CB121" s="895"/>
      <c r="CC121" s="895"/>
      <c r="CD121" s="895"/>
      <c r="CE121" s="895"/>
      <c r="CF121" s="956">
        <v>0</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825163</v>
      </c>
      <c r="DH121" s="895"/>
      <c r="DI121" s="895"/>
      <c r="DJ121" s="895"/>
      <c r="DK121" s="895"/>
      <c r="DL121" s="895">
        <v>797302</v>
      </c>
      <c r="DM121" s="895"/>
      <c r="DN121" s="895"/>
      <c r="DO121" s="895"/>
      <c r="DP121" s="895"/>
      <c r="DQ121" s="895">
        <v>780400</v>
      </c>
      <c r="DR121" s="895"/>
      <c r="DS121" s="895"/>
      <c r="DT121" s="895"/>
      <c r="DU121" s="895"/>
      <c r="DV121" s="872">
        <v>22</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438</v>
      </c>
      <c r="AB122" s="858"/>
      <c r="AC122" s="858"/>
      <c r="AD122" s="858"/>
      <c r="AE122" s="859"/>
      <c r="AF122" s="860" t="s">
        <v>441</v>
      </c>
      <c r="AG122" s="858"/>
      <c r="AH122" s="858"/>
      <c r="AI122" s="858"/>
      <c r="AJ122" s="859"/>
      <c r="AK122" s="860" t="s">
        <v>435</v>
      </c>
      <c r="AL122" s="858"/>
      <c r="AM122" s="858"/>
      <c r="AN122" s="858"/>
      <c r="AO122" s="859"/>
      <c r="AP122" s="905" t="s">
        <v>127</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10300187</v>
      </c>
      <c r="BR122" s="926"/>
      <c r="BS122" s="926"/>
      <c r="BT122" s="926"/>
      <c r="BU122" s="926"/>
      <c r="BV122" s="926">
        <v>9910937</v>
      </c>
      <c r="BW122" s="926"/>
      <c r="BX122" s="926"/>
      <c r="BY122" s="926"/>
      <c r="BZ122" s="926"/>
      <c r="CA122" s="926">
        <v>9427613</v>
      </c>
      <c r="CB122" s="926"/>
      <c r="CC122" s="926"/>
      <c r="CD122" s="926"/>
      <c r="CE122" s="926"/>
      <c r="CF122" s="927">
        <v>266.2</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t="s">
        <v>388</v>
      </c>
      <c r="DM122" s="895"/>
      <c r="DN122" s="895"/>
      <c r="DO122" s="895"/>
      <c r="DP122" s="895"/>
      <c r="DQ122" s="895" t="s">
        <v>127</v>
      </c>
      <c r="DR122" s="895"/>
      <c r="DS122" s="895"/>
      <c r="DT122" s="895"/>
      <c r="DU122" s="895"/>
      <c r="DV122" s="872" t="s">
        <v>127</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438</v>
      </c>
      <c r="AB123" s="858"/>
      <c r="AC123" s="858"/>
      <c r="AD123" s="858"/>
      <c r="AE123" s="859"/>
      <c r="AF123" s="860" t="s">
        <v>434</v>
      </c>
      <c r="AG123" s="858"/>
      <c r="AH123" s="858"/>
      <c r="AI123" s="858"/>
      <c r="AJ123" s="859"/>
      <c r="AK123" s="860" t="s">
        <v>438</v>
      </c>
      <c r="AL123" s="858"/>
      <c r="AM123" s="858"/>
      <c r="AN123" s="858"/>
      <c r="AO123" s="859"/>
      <c r="AP123" s="905" t="s">
        <v>435</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478</v>
      </c>
      <c r="BP123" s="959"/>
      <c r="BQ123" s="913">
        <v>13979577</v>
      </c>
      <c r="BR123" s="914"/>
      <c r="BS123" s="914"/>
      <c r="BT123" s="914"/>
      <c r="BU123" s="914"/>
      <c r="BV123" s="914">
        <v>13360885</v>
      </c>
      <c r="BW123" s="914"/>
      <c r="BX123" s="914"/>
      <c r="BY123" s="914"/>
      <c r="BZ123" s="914"/>
      <c r="CA123" s="914">
        <v>12718306</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438</v>
      </c>
      <c r="DM123" s="858"/>
      <c r="DN123" s="858"/>
      <c r="DO123" s="858"/>
      <c r="DP123" s="859"/>
      <c r="DQ123" s="860" t="s">
        <v>388</v>
      </c>
      <c r="DR123" s="858"/>
      <c r="DS123" s="858"/>
      <c r="DT123" s="858"/>
      <c r="DU123" s="859"/>
      <c r="DV123" s="905" t="s">
        <v>435</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435</v>
      </c>
      <c r="AG124" s="858"/>
      <c r="AH124" s="858"/>
      <c r="AI124" s="858"/>
      <c r="AJ124" s="859"/>
      <c r="AK124" s="860" t="s">
        <v>127</v>
      </c>
      <c r="AL124" s="858"/>
      <c r="AM124" s="858"/>
      <c r="AN124" s="858"/>
      <c r="AO124" s="859"/>
      <c r="AP124" s="905" t="s">
        <v>127</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55.5</v>
      </c>
      <c r="BR124" s="912"/>
      <c r="BS124" s="912"/>
      <c r="BT124" s="912"/>
      <c r="BU124" s="912"/>
      <c r="BV124" s="912">
        <v>53.7</v>
      </c>
      <c r="BW124" s="912"/>
      <c r="BX124" s="912"/>
      <c r="BY124" s="912"/>
      <c r="BZ124" s="912"/>
      <c r="CA124" s="912">
        <v>48.7</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v>2808973</v>
      </c>
      <c r="DH124" s="841"/>
      <c r="DI124" s="841"/>
      <c r="DJ124" s="841"/>
      <c r="DK124" s="842"/>
      <c r="DL124" s="843" t="s">
        <v>441</v>
      </c>
      <c r="DM124" s="841"/>
      <c r="DN124" s="841"/>
      <c r="DO124" s="841"/>
      <c r="DP124" s="842"/>
      <c r="DQ124" s="843" t="s">
        <v>441</v>
      </c>
      <c r="DR124" s="841"/>
      <c r="DS124" s="841"/>
      <c r="DT124" s="841"/>
      <c r="DU124" s="842"/>
      <c r="DV124" s="929" t="s">
        <v>443</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435</v>
      </c>
      <c r="AG125" s="858"/>
      <c r="AH125" s="858"/>
      <c r="AI125" s="858"/>
      <c r="AJ125" s="859"/>
      <c r="AK125" s="860" t="s">
        <v>443</v>
      </c>
      <c r="AL125" s="858"/>
      <c r="AM125" s="858"/>
      <c r="AN125" s="858"/>
      <c r="AO125" s="859"/>
      <c r="AP125" s="905" t="s">
        <v>435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127</v>
      </c>
      <c r="DM125" s="923"/>
      <c r="DN125" s="923"/>
      <c r="DO125" s="923"/>
      <c r="DP125" s="923"/>
      <c r="DQ125" s="923" t="s">
        <v>435</v>
      </c>
      <c r="DR125" s="923"/>
      <c r="DS125" s="923"/>
      <c r="DT125" s="923"/>
      <c r="DU125" s="923"/>
      <c r="DV125" s="924" t="s">
        <v>443</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446</v>
      </c>
      <c r="AB126" s="858"/>
      <c r="AC126" s="858"/>
      <c r="AD126" s="858"/>
      <c r="AE126" s="859"/>
      <c r="AF126" s="860" t="s">
        <v>388</v>
      </c>
      <c r="AG126" s="858"/>
      <c r="AH126" s="858"/>
      <c r="AI126" s="858"/>
      <c r="AJ126" s="859"/>
      <c r="AK126" s="860" t="s">
        <v>443</v>
      </c>
      <c r="AL126" s="858"/>
      <c r="AM126" s="858"/>
      <c r="AN126" s="858"/>
      <c r="AO126" s="859"/>
      <c r="AP126" s="905" t="s">
        <v>443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435</v>
      </c>
      <c r="DM126" s="895"/>
      <c r="DN126" s="895"/>
      <c r="DO126" s="895"/>
      <c r="DP126" s="895"/>
      <c r="DQ126" s="895" t="s">
        <v>441</v>
      </c>
      <c r="DR126" s="895"/>
      <c r="DS126" s="895"/>
      <c r="DT126" s="895"/>
      <c r="DU126" s="895"/>
      <c r="DV126" s="872" t="s">
        <v>435</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441</v>
      </c>
      <c r="AB127" s="858"/>
      <c r="AC127" s="858"/>
      <c r="AD127" s="858"/>
      <c r="AE127" s="859"/>
      <c r="AF127" s="860" t="s">
        <v>438</v>
      </c>
      <c r="AG127" s="858"/>
      <c r="AH127" s="858"/>
      <c r="AI127" s="858"/>
      <c r="AJ127" s="859"/>
      <c r="AK127" s="860" t="s">
        <v>435</v>
      </c>
      <c r="AL127" s="858"/>
      <c r="AM127" s="858"/>
      <c r="AN127" s="858"/>
      <c r="AO127" s="859"/>
      <c r="AP127" s="905" t="s">
        <v>435</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438</v>
      </c>
      <c r="DH127" s="895"/>
      <c r="DI127" s="895"/>
      <c r="DJ127" s="895"/>
      <c r="DK127" s="895"/>
      <c r="DL127" s="895" t="s">
        <v>435</v>
      </c>
      <c r="DM127" s="895"/>
      <c r="DN127" s="895"/>
      <c r="DO127" s="895"/>
      <c r="DP127" s="895"/>
      <c r="DQ127" s="895" t="s">
        <v>127</v>
      </c>
      <c r="DR127" s="895"/>
      <c r="DS127" s="895"/>
      <c r="DT127" s="895"/>
      <c r="DU127" s="895"/>
      <c r="DV127" s="872" t="s">
        <v>435</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785</v>
      </c>
      <c r="AB128" s="879"/>
      <c r="AC128" s="879"/>
      <c r="AD128" s="879"/>
      <c r="AE128" s="880"/>
      <c r="AF128" s="881">
        <v>407</v>
      </c>
      <c r="AG128" s="879"/>
      <c r="AH128" s="879"/>
      <c r="AI128" s="879"/>
      <c r="AJ128" s="880"/>
      <c r="AK128" s="881">
        <v>407</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388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443</v>
      </c>
      <c r="DM128" s="869"/>
      <c r="DN128" s="869"/>
      <c r="DO128" s="869"/>
      <c r="DP128" s="869"/>
      <c r="DQ128" s="869" t="s">
        <v>127</v>
      </c>
      <c r="DR128" s="869"/>
      <c r="DS128" s="869"/>
      <c r="DT128" s="869"/>
      <c r="DU128" s="869"/>
      <c r="DV128" s="870" t="s">
        <v>435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4729879</v>
      </c>
      <c r="AB129" s="858"/>
      <c r="AC129" s="858"/>
      <c r="AD129" s="858"/>
      <c r="AE129" s="859"/>
      <c r="AF129" s="860">
        <v>4578680</v>
      </c>
      <c r="AG129" s="858"/>
      <c r="AH129" s="858"/>
      <c r="AI129" s="858"/>
      <c r="AJ129" s="859"/>
      <c r="AK129" s="860">
        <v>4650923</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388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958995</v>
      </c>
      <c r="AB130" s="858"/>
      <c r="AC130" s="858"/>
      <c r="AD130" s="858"/>
      <c r="AE130" s="859"/>
      <c r="AF130" s="860">
        <v>992446</v>
      </c>
      <c r="AG130" s="858"/>
      <c r="AH130" s="858"/>
      <c r="AI130" s="858"/>
      <c r="AJ130" s="859"/>
      <c r="AK130" s="860">
        <v>1109747</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9.1999999999999993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3770884</v>
      </c>
      <c r="AB131" s="841"/>
      <c r="AC131" s="841"/>
      <c r="AD131" s="841"/>
      <c r="AE131" s="842"/>
      <c r="AF131" s="843">
        <v>3586234</v>
      </c>
      <c r="AG131" s="841"/>
      <c r="AH131" s="841"/>
      <c r="AI131" s="841"/>
      <c r="AJ131" s="842"/>
      <c r="AK131" s="843">
        <v>3541176</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48.7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8.8227588010000009</v>
      </c>
      <c r="AB132" s="821"/>
      <c r="AC132" s="821"/>
      <c r="AD132" s="821"/>
      <c r="AE132" s="822"/>
      <c r="AF132" s="823">
        <v>9.67056249</v>
      </c>
      <c r="AG132" s="821"/>
      <c r="AH132" s="821"/>
      <c r="AI132" s="821"/>
      <c r="AJ132" s="822"/>
      <c r="AK132" s="823">
        <v>9.2668085399999995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9.4</v>
      </c>
      <c r="AB133" s="800"/>
      <c r="AC133" s="800"/>
      <c r="AD133" s="800"/>
      <c r="AE133" s="801"/>
      <c r="AF133" s="799">
        <v>8.8000000000000007</v>
      </c>
      <c r="AG133" s="800"/>
      <c r="AH133" s="800"/>
      <c r="AI133" s="800"/>
      <c r="AJ133" s="801"/>
      <c r="AK133" s="799">
        <v>9.1999999999999993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B9VyCfYNuB7sLtZ1x+9S75pS6qfD2YatVzscWcrXuewCul2RlDE38XJbhhASZMT7XnXAXN9l+gnOMAxL0GG/g==" saltValue="Zrn2sqZuNtx2MPGzAQQJ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election activeCell="AS72" sqref="AS7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z1n39kK4ePw0gt97wtbpzAm5QFmxqxs1HovnqvMBfifz/RdIkXRemkqA7Nt33r8tWsTFd4H59bfeL1rs8vq+w==" saltValue="pWDwkbwqBz8uhBtkeFUC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UwrKFV/YPMqmLPt66fNETchNmEmRM4uz1BDb/b2jWftQARCC01fCkyihfY9rWf085aQD+XN3ZBvcGsi2D/JRQ==" saltValue="+zlQ9SNodbE43GKwBMMp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T36" sqref="AT3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513</v>
      </c>
      <c r="AL9" s="1228"/>
      <c r="AM9" s="1228"/>
      <c r="AN9" s="1229"/>
      <c r="AO9" s="312">
        <v>1302307</v>
      </c>
      <c r="AP9" s="312">
        <v>138765</v>
      </c>
      <c r="AQ9" s="313">
        <v>116834</v>
      </c>
      <c r="AR9" s="314">
        <v>18.8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514</v>
      </c>
      <c r="AL10" s="1228"/>
      <c r="AM10" s="1228"/>
      <c r="AN10" s="1229"/>
      <c r="AO10" s="315">
        <v>114880</v>
      </c>
      <c r="AP10" s="315">
        <v>12241</v>
      </c>
      <c r="AQ10" s="316">
        <v>12766</v>
      </c>
      <c r="AR10" s="317">
        <v>-4.0999999999999996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515</v>
      </c>
      <c r="AL11" s="1228"/>
      <c r="AM11" s="1228"/>
      <c r="AN11" s="1229"/>
      <c r="AO11" s="315">
        <v>293730</v>
      </c>
      <c r="AP11" s="315">
        <v>31298</v>
      </c>
      <c r="AQ11" s="316">
        <v>19336</v>
      </c>
      <c r="AR11" s="317">
        <v>61.9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516</v>
      </c>
      <c r="AL12" s="1228"/>
      <c r="AM12" s="1228"/>
      <c r="AN12" s="1229"/>
      <c r="AO12" s="315">
        <v>35587</v>
      </c>
      <c r="AP12" s="315">
        <v>3792</v>
      </c>
      <c r="AQ12" s="316">
        <v>1049</v>
      </c>
      <c r="AR12" s="317">
        <v>261.5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517</v>
      </c>
      <c r="AL13" s="1228"/>
      <c r="AM13" s="1228"/>
      <c r="AN13" s="1229"/>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519</v>
      </c>
      <c r="AL14" s="1228"/>
      <c r="AM14" s="1228"/>
      <c r="AN14" s="1229"/>
      <c r="AO14" s="315">
        <v>34087</v>
      </c>
      <c r="AP14" s="315">
        <v>3632</v>
      </c>
      <c r="AQ14" s="316">
        <v>5063</v>
      </c>
      <c r="AR14" s="317">
        <v>-28.3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520</v>
      </c>
      <c r="AL15" s="1228"/>
      <c r="AM15" s="1228"/>
      <c r="AN15" s="1229"/>
      <c r="AO15" s="315">
        <v>62358</v>
      </c>
      <c r="AP15" s="315">
        <v>6644</v>
      </c>
      <c r="AQ15" s="316">
        <v>3168</v>
      </c>
      <c r="AR15" s="317">
        <v>109.7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521</v>
      </c>
      <c r="AL16" s="1231"/>
      <c r="AM16" s="1231"/>
      <c r="AN16" s="1232"/>
      <c r="AO16" s="315">
        <v>-128039</v>
      </c>
      <c r="AP16" s="315">
        <v>-13643</v>
      </c>
      <c r="AQ16" s="316">
        <v>-11723</v>
      </c>
      <c r="AR16" s="317">
        <v>16.399999999999999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1714910</v>
      </c>
      <c r="AP17" s="315">
        <v>182729</v>
      </c>
      <c r="AQ17" s="316">
        <v>146494</v>
      </c>
      <c r="AR17" s="317">
        <v>24.7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526</v>
      </c>
      <c r="AL21" s="1225"/>
      <c r="AM21" s="1225"/>
      <c r="AN21" s="1226"/>
      <c r="AO21" s="327">
        <v>16.84</v>
      </c>
      <c r="AP21" s="328">
        <v>13.76</v>
      </c>
      <c r="AQ21" s="329">
        <v>3.08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527</v>
      </c>
      <c r="AL22" s="1225"/>
      <c r="AM22" s="1225"/>
      <c r="AN22" s="1226"/>
      <c r="AO22" s="332">
        <v>94.6</v>
      </c>
      <c r="AP22" s="333">
        <v>94.9</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531</v>
      </c>
      <c r="AL32" s="1216"/>
      <c r="AM32" s="1216"/>
      <c r="AN32" s="1217"/>
      <c r="AO32" s="342">
        <v>1203300</v>
      </c>
      <c r="AP32" s="342">
        <v>128215</v>
      </c>
      <c r="AQ32" s="343">
        <v>73591</v>
      </c>
      <c r="AR32" s="344">
        <v>74.2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532</v>
      </c>
      <c r="AL33" s="1216"/>
      <c r="AM33" s="1216"/>
      <c r="AN33" s="121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533</v>
      </c>
      <c r="AL34" s="1216"/>
      <c r="AM34" s="1216"/>
      <c r="AN34" s="1217"/>
      <c r="AO34" s="342" t="s">
        <v>518</v>
      </c>
      <c r="AP34" s="342" t="s">
        <v>518</v>
      </c>
      <c r="AQ34" s="343">
        <v>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534</v>
      </c>
      <c r="AL35" s="1216"/>
      <c r="AM35" s="1216"/>
      <c r="AN35" s="1217"/>
      <c r="AO35" s="342">
        <v>205517</v>
      </c>
      <c r="AP35" s="342">
        <v>21898</v>
      </c>
      <c r="AQ35" s="343">
        <v>19214</v>
      </c>
      <c r="AR35" s="344">
        <v>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535</v>
      </c>
      <c r="AL36" s="1216"/>
      <c r="AM36" s="1216"/>
      <c r="AN36" s="1217"/>
      <c r="AO36" s="342">
        <v>29442</v>
      </c>
      <c r="AP36" s="342">
        <v>3137</v>
      </c>
      <c r="AQ36" s="343">
        <v>5293</v>
      </c>
      <c r="AR36" s="344">
        <v>-40.700000000000003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536</v>
      </c>
      <c r="AL37" s="1216"/>
      <c r="AM37" s="1216"/>
      <c r="AN37" s="1217"/>
      <c r="AO37" s="342" t="s">
        <v>518</v>
      </c>
      <c r="AP37" s="342" t="s">
        <v>518</v>
      </c>
      <c r="AQ37" s="343">
        <v>1256</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537</v>
      </c>
      <c r="AL38" s="1219"/>
      <c r="AM38" s="1219"/>
      <c r="AN38" s="1220"/>
      <c r="AO38" s="345">
        <v>49</v>
      </c>
      <c r="AP38" s="345">
        <v>5</v>
      </c>
      <c r="AQ38" s="346">
        <v>9</v>
      </c>
      <c r="AR38" s="334">
        <v>-44.4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538</v>
      </c>
      <c r="AL39" s="1219"/>
      <c r="AM39" s="1219"/>
      <c r="AN39" s="1220"/>
      <c r="AO39" s="342">
        <v>-407</v>
      </c>
      <c r="AP39" s="342">
        <v>-43</v>
      </c>
      <c r="AQ39" s="343">
        <v>-3572</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539</v>
      </c>
      <c r="AL40" s="1216"/>
      <c r="AM40" s="1216"/>
      <c r="AN40" s="1217"/>
      <c r="AO40" s="342">
        <v>-1109747</v>
      </c>
      <c r="AP40" s="342">
        <v>-118247</v>
      </c>
      <c r="AQ40" s="343">
        <v>-65248</v>
      </c>
      <c r="AR40" s="344">
        <v>81.2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2">
        <v>328154</v>
      </c>
      <c r="AP41" s="342">
        <v>34966</v>
      </c>
      <c r="AQ41" s="343">
        <v>30545</v>
      </c>
      <c r="AR41" s="344">
        <v>14.5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508</v>
      </c>
      <c r="AN49" s="1210" t="s">
        <v>543</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2824251</v>
      </c>
      <c r="AN51" s="364">
        <v>280796</v>
      </c>
      <c r="AO51" s="365">
        <v>118.9</v>
      </c>
      <c r="AP51" s="366">
        <v>91837</v>
      </c>
      <c r="AQ51" s="367">
        <v>11</v>
      </c>
      <c r="AR51" s="368">
        <v>107.9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1807137</v>
      </c>
      <c r="AN52" s="372">
        <v>179672</v>
      </c>
      <c r="AO52" s="373">
        <v>82.1</v>
      </c>
      <c r="AP52" s="374">
        <v>54439</v>
      </c>
      <c r="AQ52" s="375">
        <v>21.7</v>
      </c>
      <c r="AR52" s="376">
        <v>60.4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1170702</v>
      </c>
      <c r="AN53" s="364">
        <v>118324</v>
      </c>
      <c r="AO53" s="365">
        <v>-57.9</v>
      </c>
      <c r="AP53" s="366">
        <v>109920</v>
      </c>
      <c r="AQ53" s="367">
        <v>19.7</v>
      </c>
      <c r="AR53" s="368">
        <v>-77.599999999999994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851998</v>
      </c>
      <c r="AN54" s="372">
        <v>86113</v>
      </c>
      <c r="AO54" s="373">
        <v>-52.1</v>
      </c>
      <c r="AP54" s="374">
        <v>62739</v>
      </c>
      <c r="AQ54" s="375">
        <v>15.2</v>
      </c>
      <c r="AR54" s="376">
        <v>-67.3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1098714</v>
      </c>
      <c r="AN55" s="364">
        <v>113025</v>
      </c>
      <c r="AO55" s="365">
        <v>-4.5</v>
      </c>
      <c r="AP55" s="366">
        <v>119882</v>
      </c>
      <c r="AQ55" s="367">
        <v>9.1</v>
      </c>
      <c r="AR55" s="368">
        <v>-13.6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711348</v>
      </c>
      <c r="AN56" s="372">
        <v>73176</v>
      </c>
      <c r="AO56" s="373">
        <v>-15</v>
      </c>
      <c r="AP56" s="374">
        <v>66481</v>
      </c>
      <c r="AQ56" s="375">
        <v>6</v>
      </c>
      <c r="AR56" s="376">
        <v>-21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1134861</v>
      </c>
      <c r="AN57" s="364">
        <v>118536</v>
      </c>
      <c r="AO57" s="365">
        <v>4.9000000000000004</v>
      </c>
      <c r="AP57" s="366">
        <v>116162</v>
      </c>
      <c r="AQ57" s="367">
        <v>-3.1</v>
      </c>
      <c r="AR57" s="368">
        <v>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810502</v>
      </c>
      <c r="AN58" s="372">
        <v>84657</v>
      </c>
      <c r="AO58" s="373">
        <v>15.7</v>
      </c>
      <c r="AP58" s="374">
        <v>61562</v>
      </c>
      <c r="AQ58" s="375">
        <v>-7.4</v>
      </c>
      <c r="AR58" s="376">
        <v>23.1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1148067</v>
      </c>
      <c r="AN59" s="364">
        <v>122330</v>
      </c>
      <c r="AO59" s="365">
        <v>3.2</v>
      </c>
      <c r="AP59" s="366">
        <v>121449</v>
      </c>
      <c r="AQ59" s="367">
        <v>4.5999999999999996</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830826</v>
      </c>
      <c r="AN60" s="372">
        <v>88527</v>
      </c>
      <c r="AO60" s="373">
        <v>4.5999999999999996</v>
      </c>
      <c r="AP60" s="374">
        <v>62922</v>
      </c>
      <c r="AQ60" s="375">
        <v>2.2000000000000002</v>
      </c>
      <c r="AR60" s="376">
        <v>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1475319</v>
      </c>
      <c r="AN61" s="379">
        <v>150602</v>
      </c>
      <c r="AO61" s="380">
        <v>12.9</v>
      </c>
      <c r="AP61" s="381">
        <v>111850</v>
      </c>
      <c r="AQ61" s="382">
        <v>8.3000000000000007</v>
      </c>
      <c r="AR61" s="368">
        <v>4.5999999999999996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1002362</v>
      </c>
      <c r="AN62" s="372">
        <v>102429</v>
      </c>
      <c r="AO62" s="373">
        <v>7.1</v>
      </c>
      <c r="AP62" s="374">
        <v>61629</v>
      </c>
      <c r="AQ62" s="375">
        <v>7.5</v>
      </c>
      <c r="AR62" s="376">
        <v>-0.4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q+Zy2O1LSFYs6TQjEN8lQP/1fMLhVukS5USrQmUk5Gm+c3CqqabQXBsW6OqxJ0mY6P71pNOXO1QXnFUmYU69A==" saltValue="Z+qqPyq2jhlgC6WuP+ZJ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election activeCell="BI59" sqref="BI5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iEdIBGq7zrGLij6k3ldEX7iXQ5GuOYnf/b+tiKYZrRuKTWADx699ET+jHfxY2RjrdP1erL23om0Bdj9QzgLhw==" saltValue="I/jspBUyekpFDYphC/u3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84" sqref="AF8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J2M8jswRqNQ1bOPkeqcTVNdyxPB0vsOg3YYmZCp+j97weYUtpGi4Y8q7XUMJgA240xvrRmbsnl29GRuyXDN+A==" saltValue="g1wDNxIShaPsf+hJsiRR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60" zoomScaleNormal="6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3" t="s">
        <v>3</v>
      </c>
      <c r="D47" s="1233"/>
      <c r="E47" s="1234"/>
      <c r="F47" s="11">
        <v>49.39</v>
      </c>
      <c r="G47" s="12">
        <v>48.98</v>
      </c>
      <c r="H47" s="12">
        <v>54.22</v>
      </c>
      <c r="I47" s="12">
        <v>51.57</v>
      </c>
      <c r="J47" s="13">
        <v>48.99</v>
      </c>
    </row>
    <row r="48" spans="2:10" ht="57.75" customHeight="1" x14ac:dyDescent="0.15">
      <c r="B48" s="14"/>
      <c r="C48" s="1235" t="s">
        <v>4</v>
      </c>
      <c r="D48" s="1235"/>
      <c r="E48" s="1236"/>
      <c r="F48" s="15">
        <v>2.76</v>
      </c>
      <c r="G48" s="16">
        <v>5.7</v>
      </c>
      <c r="H48" s="16">
        <v>3.76</v>
      </c>
      <c r="I48" s="16">
        <v>2.81</v>
      </c>
      <c r="J48" s="17">
        <v>2.82</v>
      </c>
    </row>
    <row r="49" spans="2:10" ht="57.75" customHeight="1" thickBot="1" x14ac:dyDescent="0.2">
      <c r="B49" s="18"/>
      <c r="C49" s="1237" t="s">
        <v>5</v>
      </c>
      <c r="D49" s="1237"/>
      <c r="E49" s="1238"/>
      <c r="F49" s="19" t="s">
        <v>564</v>
      </c>
      <c r="G49" s="20">
        <v>3.71</v>
      </c>
      <c r="H49" s="20">
        <v>2.4700000000000002</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0QBVniX7hv1iNBmK/0nptnF9XcU0VDWGOeFbbvs/kj/AtdKwqdFbx965S8heuTkMmBIQYRZZ42G3b+uzd5x7A==" saltValue="Vvo+MxKHAXWk04O+SEXw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60" zoomScaleNormal="60" zoomScaleSheetLayoutView="100" workbookViewId="0">
      <selection activeCell="H35" sqref="G35:H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5" t="s">
        <v>567</v>
      </c>
      <c r="D34" s="1245"/>
      <c r="E34" s="1246"/>
      <c r="F34" s="32">
        <v>2.74</v>
      </c>
      <c r="G34" s="33">
        <v>5.69</v>
      </c>
      <c r="H34" s="33">
        <v>3.75</v>
      </c>
      <c r="I34" s="33">
        <v>2.81</v>
      </c>
      <c r="J34" s="34">
        <v>2.81</v>
      </c>
      <c r="K34" s="22"/>
      <c r="L34" s="22"/>
      <c r="M34" s="22"/>
      <c r="N34" s="22"/>
      <c r="O34" s="22"/>
      <c r="P34" s="22"/>
    </row>
    <row r="35" spans="1:16" ht="39" customHeight="1" x14ac:dyDescent="0.15">
      <c r="A35" s="22"/>
      <c r="B35" s="35"/>
      <c r="C35" s="1239" t="s">
        <v>568</v>
      </c>
      <c r="D35" s="1240"/>
      <c r="E35" s="1241"/>
      <c r="F35" s="36" t="s">
        <v>518</v>
      </c>
      <c r="G35" s="37" t="s">
        <v>518</v>
      </c>
      <c r="H35" s="37" t="s">
        <v>518</v>
      </c>
      <c r="I35" s="37">
        <v>0.93</v>
      </c>
      <c r="J35" s="38">
        <v>1.04</v>
      </c>
      <c r="K35" s="22"/>
      <c r="L35" s="22"/>
      <c r="M35" s="22"/>
      <c r="N35" s="22"/>
      <c r="O35" s="22"/>
      <c r="P35" s="22"/>
    </row>
    <row r="36" spans="1:16" ht="39" customHeight="1" x14ac:dyDescent="0.15">
      <c r="A36" s="22"/>
      <c r="B36" s="35"/>
      <c r="C36" s="1239" t="s">
        <v>569</v>
      </c>
      <c r="D36" s="1240"/>
      <c r="E36" s="1241"/>
      <c r="F36" s="36">
        <v>0.04</v>
      </c>
      <c r="G36" s="37">
        <v>0.73</v>
      </c>
      <c r="H36" s="37">
        <v>0.74</v>
      </c>
      <c r="I36" s="37">
        <v>0.73</v>
      </c>
      <c r="J36" s="38">
        <v>0.83</v>
      </c>
      <c r="K36" s="22"/>
      <c r="L36" s="22"/>
      <c r="M36" s="22"/>
      <c r="N36" s="22"/>
      <c r="O36" s="22"/>
      <c r="P36" s="22"/>
    </row>
    <row r="37" spans="1:16" ht="39" customHeight="1" x14ac:dyDescent="0.15">
      <c r="A37" s="22"/>
      <c r="B37" s="35"/>
      <c r="C37" s="1239" t="s">
        <v>570</v>
      </c>
      <c r="D37" s="1240"/>
      <c r="E37" s="1241"/>
      <c r="F37" s="36">
        <v>1.87</v>
      </c>
      <c r="G37" s="37">
        <v>1.73</v>
      </c>
      <c r="H37" s="37">
        <v>2.87</v>
      </c>
      <c r="I37" s="37">
        <v>1.19</v>
      </c>
      <c r="J37" s="38">
        <v>0.27</v>
      </c>
      <c r="K37" s="22"/>
      <c r="L37" s="22"/>
      <c r="M37" s="22"/>
      <c r="N37" s="22"/>
      <c r="O37" s="22"/>
      <c r="P37" s="22"/>
    </row>
    <row r="38" spans="1:16" ht="39" customHeight="1" x14ac:dyDescent="0.15">
      <c r="A38" s="22"/>
      <c r="B38" s="35"/>
      <c r="C38" s="1239" t="s">
        <v>571</v>
      </c>
      <c r="D38" s="1240"/>
      <c r="E38" s="1241"/>
      <c r="F38" s="36">
        <v>0.08</v>
      </c>
      <c r="G38" s="37">
        <v>0.36</v>
      </c>
      <c r="H38" s="37">
        <v>0.23</v>
      </c>
      <c r="I38" s="37">
        <v>0.11</v>
      </c>
      <c r="J38" s="38">
        <v>0.12</v>
      </c>
      <c r="K38" s="22"/>
      <c r="L38" s="22"/>
      <c r="M38" s="22"/>
      <c r="N38" s="22"/>
      <c r="O38" s="22"/>
      <c r="P38" s="22"/>
    </row>
    <row r="39" spans="1:16" ht="39" customHeight="1" x14ac:dyDescent="0.15">
      <c r="A39" s="22"/>
      <c r="B39" s="35"/>
      <c r="C39" s="1239" t="s">
        <v>572</v>
      </c>
      <c r="D39" s="1240"/>
      <c r="E39" s="1241"/>
      <c r="F39" s="36">
        <v>0</v>
      </c>
      <c r="G39" s="37">
        <v>0.1</v>
      </c>
      <c r="H39" s="37">
        <v>0</v>
      </c>
      <c r="I39" s="37">
        <v>0.05</v>
      </c>
      <c r="J39" s="38">
        <v>0.04</v>
      </c>
      <c r="K39" s="22"/>
      <c r="L39" s="22"/>
      <c r="M39" s="22"/>
      <c r="N39" s="22"/>
      <c r="O39" s="22"/>
      <c r="P39" s="22"/>
    </row>
    <row r="40" spans="1:16" ht="39" customHeight="1" x14ac:dyDescent="0.15">
      <c r="A40" s="22"/>
      <c r="B40" s="35"/>
      <c r="C40" s="1239" t="s">
        <v>573</v>
      </c>
      <c r="D40" s="1240"/>
      <c r="E40" s="1241"/>
      <c r="F40" s="36">
        <v>0</v>
      </c>
      <c r="G40" s="37">
        <v>0</v>
      </c>
      <c r="H40" s="37">
        <v>0</v>
      </c>
      <c r="I40" s="37" t="s">
        <v>574</v>
      </c>
      <c r="J40" s="38">
        <v>0</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575</v>
      </c>
      <c r="D42" s="1240"/>
      <c r="E42" s="1241"/>
      <c r="F42" s="36" t="s">
        <v>518</v>
      </c>
      <c r="G42" s="37" t="s">
        <v>518</v>
      </c>
      <c r="H42" s="37" t="s">
        <v>576</v>
      </c>
      <c r="I42" s="37" t="s">
        <v>518</v>
      </c>
      <c r="J42" s="38" t="s">
        <v>518</v>
      </c>
      <c r="K42" s="22"/>
      <c r="L42" s="22"/>
      <c r="M42" s="22"/>
      <c r="N42" s="22"/>
      <c r="O42" s="22"/>
      <c r="P42" s="22"/>
    </row>
    <row r="43" spans="1:16" ht="39" customHeight="1" thickBot="1" x14ac:dyDescent="0.2">
      <c r="A43" s="22"/>
      <c r="B43" s="40"/>
      <c r="C43" s="1242" t="s">
        <v>577</v>
      </c>
      <c r="D43" s="1243"/>
      <c r="E43" s="1244"/>
      <c r="F43" s="41">
        <v>6.14</v>
      </c>
      <c r="G43" s="42">
        <v>0.28000000000000003</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F3doQFMlabj6NkrTh1oCfhf2xx2NdfTWP3+I7FJxmgkqEVBwkvWGqpNWJlNEXELdg3KjRXfiP215vPNVuWBYA==" saltValue="vNweV2DF4smB7vxWHhcQ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6"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881</v>
      </c>
      <c r="L45" s="60">
        <v>931</v>
      </c>
      <c r="M45" s="60">
        <v>1036</v>
      </c>
      <c r="N45" s="60">
        <v>1114</v>
      </c>
      <c r="O45" s="61">
        <v>1203</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518</v>
      </c>
      <c r="L46" s="64" t="s">
        <v>518</v>
      </c>
      <c r="M46" s="64" t="s">
        <v>518</v>
      </c>
      <c r="N46" s="64" t="s">
        <v>518</v>
      </c>
      <c r="O46" s="65" t="s">
        <v>518</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518</v>
      </c>
      <c r="L47" s="64" t="s">
        <v>518</v>
      </c>
      <c r="M47" s="64" t="s">
        <v>518</v>
      </c>
      <c r="N47" s="64" t="s">
        <v>518</v>
      </c>
      <c r="O47" s="65" t="s">
        <v>518</v>
      </c>
      <c r="P47" s="48"/>
      <c r="Q47" s="48"/>
      <c r="R47" s="48"/>
      <c r="S47" s="48"/>
      <c r="T47" s="48"/>
      <c r="U47" s="48"/>
    </row>
    <row r="48" spans="1:21" ht="30.75" customHeight="1" x14ac:dyDescent="0.15">
      <c r="A48" s="48"/>
      <c r="B48" s="1267"/>
      <c r="C48" s="1268"/>
      <c r="D48" s="62"/>
      <c r="E48" s="1249" t="s">
        <v>15</v>
      </c>
      <c r="F48" s="1249"/>
      <c r="G48" s="1249"/>
      <c r="H48" s="1249"/>
      <c r="I48" s="1249"/>
      <c r="J48" s="1250"/>
      <c r="K48" s="63">
        <v>345</v>
      </c>
      <c r="L48" s="64">
        <v>229</v>
      </c>
      <c r="M48" s="64">
        <v>220</v>
      </c>
      <c r="N48" s="64">
        <v>195</v>
      </c>
      <c r="O48" s="65">
        <v>206</v>
      </c>
      <c r="P48" s="48"/>
      <c r="Q48" s="48"/>
      <c r="R48" s="48"/>
      <c r="S48" s="48"/>
      <c r="T48" s="48"/>
      <c r="U48" s="48"/>
    </row>
    <row r="49" spans="1:21" ht="30.75" customHeight="1" x14ac:dyDescent="0.15">
      <c r="A49" s="48"/>
      <c r="B49" s="1267"/>
      <c r="C49" s="1268"/>
      <c r="D49" s="62"/>
      <c r="E49" s="1249" t="s">
        <v>16</v>
      </c>
      <c r="F49" s="1249"/>
      <c r="G49" s="1249"/>
      <c r="H49" s="1249"/>
      <c r="I49" s="1249"/>
      <c r="J49" s="1250"/>
      <c r="K49" s="63">
        <v>104</v>
      </c>
      <c r="L49" s="64">
        <v>78</v>
      </c>
      <c r="M49" s="64">
        <v>37</v>
      </c>
      <c r="N49" s="64">
        <v>31</v>
      </c>
      <c r="O49" s="65">
        <v>29</v>
      </c>
      <c r="P49" s="48"/>
      <c r="Q49" s="48"/>
      <c r="R49" s="48"/>
      <c r="S49" s="48"/>
      <c r="T49" s="48"/>
      <c r="U49" s="48"/>
    </row>
    <row r="50" spans="1:21" ht="30.75" customHeight="1" x14ac:dyDescent="0.15">
      <c r="A50" s="48"/>
      <c r="B50" s="1267"/>
      <c r="C50" s="1268"/>
      <c r="D50" s="62"/>
      <c r="E50" s="1249" t="s">
        <v>17</v>
      </c>
      <c r="F50" s="1249"/>
      <c r="G50" s="1249"/>
      <c r="H50" s="1249"/>
      <c r="I50" s="1249"/>
      <c r="J50" s="1250"/>
      <c r="K50" s="63" t="s">
        <v>518</v>
      </c>
      <c r="L50" s="64" t="s">
        <v>518</v>
      </c>
      <c r="M50" s="64" t="s">
        <v>518</v>
      </c>
      <c r="N50" s="64" t="s">
        <v>518</v>
      </c>
      <c r="O50" s="65" t="s">
        <v>518</v>
      </c>
      <c r="P50" s="48"/>
      <c r="Q50" s="48"/>
      <c r="R50" s="48"/>
      <c r="S50" s="48"/>
      <c r="T50" s="48"/>
      <c r="U50" s="48"/>
    </row>
    <row r="51" spans="1:21" ht="30.75" customHeight="1" x14ac:dyDescent="0.15">
      <c r="A51" s="48"/>
      <c r="B51" s="1269"/>
      <c r="C51" s="1270"/>
      <c r="D51" s="66"/>
      <c r="E51" s="1249" t="s">
        <v>18</v>
      </c>
      <c r="F51" s="1249"/>
      <c r="G51" s="1249"/>
      <c r="H51" s="1249"/>
      <c r="I51" s="1249"/>
      <c r="J51" s="1250"/>
      <c r="K51" s="63">
        <v>0</v>
      </c>
      <c r="L51" s="64">
        <v>0</v>
      </c>
      <c r="M51" s="64">
        <v>0</v>
      </c>
      <c r="N51" s="64">
        <v>0</v>
      </c>
      <c r="O51" s="65">
        <v>0</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894</v>
      </c>
      <c r="L52" s="64">
        <v>921</v>
      </c>
      <c r="M52" s="64">
        <v>960</v>
      </c>
      <c r="N52" s="64">
        <v>992</v>
      </c>
      <c r="O52" s="65">
        <v>1109</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436</v>
      </c>
      <c r="L53" s="69">
        <v>317</v>
      </c>
      <c r="M53" s="69">
        <v>333</v>
      </c>
      <c r="N53" s="69">
        <v>348</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608</v>
      </c>
      <c r="L57" s="83" t="s">
        <v>609</v>
      </c>
      <c r="M57" s="83" t="s">
        <v>608</v>
      </c>
      <c r="N57" s="83" t="s">
        <v>608</v>
      </c>
      <c r="O57" s="84" t="s">
        <v>611</v>
      </c>
    </row>
    <row r="58" spans="1:21" ht="31.5" customHeight="1" thickBot="1" x14ac:dyDescent="0.2">
      <c r="B58" s="1257"/>
      <c r="C58" s="1258"/>
      <c r="D58" s="1262" t="s">
        <v>27</v>
      </c>
      <c r="E58" s="1263"/>
      <c r="F58" s="1263"/>
      <c r="G58" s="1263"/>
      <c r="H58" s="1263"/>
      <c r="I58" s="1263"/>
      <c r="J58" s="1264"/>
      <c r="K58" s="85" t="s">
        <v>608</v>
      </c>
      <c r="L58" s="86" t="s">
        <v>608</v>
      </c>
      <c r="M58" s="86" t="s">
        <v>610</v>
      </c>
      <c r="N58" s="86" t="s">
        <v>608</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dRshTKeK0p34SS0spIDoLEj+/6+UyJTcs20N7d1O+jWMr6hRgkJ3+719sT1AgncigHrlpa+X37BJcnu1iYhA==" saltValue="+0wJCbsoXknLABAtIZM6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85" t="s">
        <v>30</v>
      </c>
      <c r="C41" s="1286"/>
      <c r="D41" s="101"/>
      <c r="E41" s="1287" t="s">
        <v>31</v>
      </c>
      <c r="F41" s="1287"/>
      <c r="G41" s="1287"/>
      <c r="H41" s="1288"/>
      <c r="I41" s="102">
        <v>10882</v>
      </c>
      <c r="J41" s="103">
        <v>11079</v>
      </c>
      <c r="K41" s="103">
        <v>10869</v>
      </c>
      <c r="L41" s="103">
        <v>10488</v>
      </c>
      <c r="M41" s="104">
        <v>10019</v>
      </c>
    </row>
    <row r="42" spans="2:13" ht="27.75" customHeight="1" x14ac:dyDescent="0.15">
      <c r="B42" s="1275"/>
      <c r="C42" s="1276"/>
      <c r="D42" s="105"/>
      <c r="E42" s="1279" t="s">
        <v>32</v>
      </c>
      <c r="F42" s="1279"/>
      <c r="G42" s="1279"/>
      <c r="H42" s="1280"/>
      <c r="I42" s="106" t="s">
        <v>518</v>
      </c>
      <c r="J42" s="107" t="s">
        <v>518</v>
      </c>
      <c r="K42" s="107" t="s">
        <v>518</v>
      </c>
      <c r="L42" s="107" t="s">
        <v>518</v>
      </c>
      <c r="M42" s="108" t="s">
        <v>518</v>
      </c>
    </row>
    <row r="43" spans="2:13" ht="27.75" customHeight="1" x14ac:dyDescent="0.15">
      <c r="B43" s="1275"/>
      <c r="C43" s="1276"/>
      <c r="D43" s="105"/>
      <c r="E43" s="1279" t="s">
        <v>33</v>
      </c>
      <c r="F43" s="1279"/>
      <c r="G43" s="1279"/>
      <c r="H43" s="1280"/>
      <c r="I43" s="106">
        <v>4004</v>
      </c>
      <c r="J43" s="107">
        <v>3999</v>
      </c>
      <c r="K43" s="107">
        <v>3634</v>
      </c>
      <c r="L43" s="107">
        <v>3317</v>
      </c>
      <c r="M43" s="108">
        <v>3016</v>
      </c>
    </row>
    <row r="44" spans="2:13" ht="27.75" customHeight="1" x14ac:dyDescent="0.15">
      <c r="B44" s="1275"/>
      <c r="C44" s="1276"/>
      <c r="D44" s="105"/>
      <c r="E44" s="1279" t="s">
        <v>34</v>
      </c>
      <c r="F44" s="1279"/>
      <c r="G44" s="1279"/>
      <c r="H44" s="1280"/>
      <c r="I44" s="106">
        <v>281</v>
      </c>
      <c r="J44" s="107">
        <v>200</v>
      </c>
      <c r="K44" s="107">
        <v>154</v>
      </c>
      <c r="L44" s="107">
        <v>121</v>
      </c>
      <c r="M44" s="108">
        <v>89</v>
      </c>
    </row>
    <row r="45" spans="2:13" ht="27.75" customHeight="1" x14ac:dyDescent="0.15">
      <c r="B45" s="1275"/>
      <c r="C45" s="1276"/>
      <c r="D45" s="105"/>
      <c r="E45" s="1279" t="s">
        <v>35</v>
      </c>
      <c r="F45" s="1279"/>
      <c r="G45" s="1279"/>
      <c r="H45" s="1280"/>
      <c r="I45" s="106">
        <v>1261</v>
      </c>
      <c r="J45" s="107">
        <v>1435</v>
      </c>
      <c r="K45" s="107">
        <v>1418</v>
      </c>
      <c r="L45" s="107">
        <v>1361</v>
      </c>
      <c r="M45" s="108">
        <v>1321</v>
      </c>
    </row>
    <row r="46" spans="2:13" ht="27.75" customHeight="1" x14ac:dyDescent="0.15">
      <c r="B46" s="1275"/>
      <c r="C46" s="1276"/>
      <c r="D46" s="109"/>
      <c r="E46" s="1279" t="s">
        <v>36</v>
      </c>
      <c r="F46" s="1279"/>
      <c r="G46" s="1279"/>
      <c r="H46" s="1280"/>
      <c r="I46" s="106" t="s">
        <v>518</v>
      </c>
      <c r="J46" s="107" t="s">
        <v>518</v>
      </c>
      <c r="K46" s="107" t="s">
        <v>518</v>
      </c>
      <c r="L46" s="107" t="s">
        <v>518</v>
      </c>
      <c r="M46" s="108" t="s">
        <v>518</v>
      </c>
    </row>
    <row r="47" spans="2:13" ht="27.75" customHeight="1" x14ac:dyDescent="0.15">
      <c r="B47" s="1275"/>
      <c r="C47" s="1276"/>
      <c r="D47" s="110"/>
      <c r="E47" s="1289" t="s">
        <v>37</v>
      </c>
      <c r="F47" s="1290"/>
      <c r="G47" s="1290"/>
      <c r="H47" s="1291"/>
      <c r="I47" s="106" t="s">
        <v>518</v>
      </c>
      <c r="J47" s="107" t="s">
        <v>518</v>
      </c>
      <c r="K47" s="107" t="s">
        <v>518</v>
      </c>
      <c r="L47" s="107" t="s">
        <v>518</v>
      </c>
      <c r="M47" s="108" t="s">
        <v>518</v>
      </c>
    </row>
    <row r="48" spans="2:13" ht="27.75" customHeight="1" x14ac:dyDescent="0.15">
      <c r="B48" s="1275"/>
      <c r="C48" s="1276"/>
      <c r="D48" s="105"/>
      <c r="E48" s="1279" t="s">
        <v>38</v>
      </c>
      <c r="F48" s="1279"/>
      <c r="G48" s="1279"/>
      <c r="H48" s="1280"/>
      <c r="I48" s="106" t="s">
        <v>518</v>
      </c>
      <c r="J48" s="107" t="s">
        <v>518</v>
      </c>
      <c r="K48" s="107" t="s">
        <v>518</v>
      </c>
      <c r="L48" s="107" t="s">
        <v>518</v>
      </c>
      <c r="M48" s="108" t="s">
        <v>518</v>
      </c>
    </row>
    <row r="49" spans="2:13" ht="27.75" customHeight="1" x14ac:dyDescent="0.15">
      <c r="B49" s="1277"/>
      <c r="C49" s="1278"/>
      <c r="D49" s="105"/>
      <c r="E49" s="1279" t="s">
        <v>39</v>
      </c>
      <c r="F49" s="1279"/>
      <c r="G49" s="1279"/>
      <c r="H49" s="1280"/>
      <c r="I49" s="106" t="s">
        <v>518</v>
      </c>
      <c r="J49" s="107" t="s">
        <v>518</v>
      </c>
      <c r="K49" s="107" t="s">
        <v>518</v>
      </c>
      <c r="L49" s="107" t="s">
        <v>518</v>
      </c>
      <c r="M49" s="108" t="s">
        <v>518</v>
      </c>
    </row>
    <row r="50" spans="2:13" ht="27.75" customHeight="1" x14ac:dyDescent="0.15">
      <c r="B50" s="1273" t="s">
        <v>40</v>
      </c>
      <c r="C50" s="1274"/>
      <c r="D50" s="111"/>
      <c r="E50" s="1279" t="s">
        <v>41</v>
      </c>
      <c r="F50" s="1279"/>
      <c r="G50" s="1279"/>
      <c r="H50" s="1280"/>
      <c r="I50" s="106">
        <v>3268</v>
      </c>
      <c r="J50" s="107">
        <v>3355</v>
      </c>
      <c r="K50" s="107">
        <v>3678</v>
      </c>
      <c r="L50" s="107">
        <v>3449</v>
      </c>
      <c r="M50" s="108">
        <v>3290</v>
      </c>
    </row>
    <row r="51" spans="2:13" ht="27.75" customHeight="1" x14ac:dyDescent="0.15">
      <c r="B51" s="1275"/>
      <c r="C51" s="1276"/>
      <c r="D51" s="105"/>
      <c r="E51" s="1279" t="s">
        <v>42</v>
      </c>
      <c r="F51" s="1279"/>
      <c r="G51" s="1279"/>
      <c r="H51" s="1280"/>
      <c r="I51" s="106">
        <v>3</v>
      </c>
      <c r="J51" s="107">
        <v>2</v>
      </c>
      <c r="K51" s="107">
        <v>1</v>
      </c>
      <c r="L51" s="107">
        <v>1</v>
      </c>
      <c r="M51" s="108">
        <v>0</v>
      </c>
    </row>
    <row r="52" spans="2:13" ht="27.75" customHeight="1" x14ac:dyDescent="0.15">
      <c r="B52" s="1277"/>
      <c r="C52" s="1278"/>
      <c r="D52" s="105"/>
      <c r="E52" s="1279" t="s">
        <v>43</v>
      </c>
      <c r="F52" s="1279"/>
      <c r="G52" s="1279"/>
      <c r="H52" s="1280"/>
      <c r="I52" s="106">
        <v>10267</v>
      </c>
      <c r="J52" s="107">
        <v>10371</v>
      </c>
      <c r="K52" s="107">
        <v>10300</v>
      </c>
      <c r="L52" s="107">
        <v>9911</v>
      </c>
      <c r="M52" s="108">
        <v>9428</v>
      </c>
    </row>
    <row r="53" spans="2:13" ht="27.75" customHeight="1" thickBot="1" x14ac:dyDescent="0.2">
      <c r="B53" s="1281" t="s">
        <v>44</v>
      </c>
      <c r="C53" s="1282"/>
      <c r="D53" s="112"/>
      <c r="E53" s="1283" t="s">
        <v>45</v>
      </c>
      <c r="F53" s="1283"/>
      <c r="G53" s="1283"/>
      <c r="H53" s="1284"/>
      <c r="I53" s="113">
        <v>2889</v>
      </c>
      <c r="J53" s="114">
        <v>2985</v>
      </c>
      <c r="K53" s="114">
        <v>2095</v>
      </c>
      <c r="L53" s="114">
        <v>1926</v>
      </c>
      <c r="M53" s="115">
        <v>1726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7BHogyqN2vc2WKqeL5AeU72OAJjslY4WKjTWUGFe83iNhTJopV36KJ19KvBEixcYYPvsOAHSeYre+Sf87l81Q==" saltValue="hprJRMHI25ZGJKXyX2u0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70" zoomScaleNormal="70"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300" t="s">
        <v>48</v>
      </c>
      <c r="D55" s="1300"/>
      <c r="E55" s="1301"/>
      <c r="F55" s="127">
        <v>2565</v>
      </c>
      <c r="G55" s="127">
        <v>2361</v>
      </c>
      <c r="H55" s="128">
        <v>2279</v>
      </c>
    </row>
    <row r="56" spans="2:8" ht="52.5" customHeight="1" x14ac:dyDescent="0.15">
      <c r="B56" s="129"/>
      <c r="C56" s="1302" t="s">
        <v>49</v>
      </c>
      <c r="D56" s="1302"/>
      <c r="E56" s="1303"/>
      <c r="F56" s="130">
        <v>61</v>
      </c>
      <c r="G56" s="130">
        <v>71</v>
      </c>
      <c r="H56" s="131">
        <v>71</v>
      </c>
    </row>
    <row r="57" spans="2:8" ht="53.25" customHeight="1" x14ac:dyDescent="0.15">
      <c r="B57" s="129"/>
      <c r="C57" s="1304" t="s">
        <v>50</v>
      </c>
      <c r="D57" s="1304"/>
      <c r="E57" s="1305"/>
      <c r="F57" s="132">
        <v>1953</v>
      </c>
      <c r="G57" s="132">
        <v>1757</v>
      </c>
      <c r="H57" s="133">
        <v>1544</v>
      </c>
    </row>
    <row r="58" spans="2:8" ht="45.75" customHeight="1" x14ac:dyDescent="0.15">
      <c r="B58" s="134"/>
      <c r="C58" s="1292" t="s">
        <v>612</v>
      </c>
      <c r="D58" s="1293"/>
      <c r="E58" s="1294"/>
      <c r="F58" s="135">
        <v>1009</v>
      </c>
      <c r="G58" s="135">
        <v>947</v>
      </c>
      <c r="H58" s="136">
        <v>845</v>
      </c>
    </row>
    <row r="59" spans="2:8" ht="45.75" customHeight="1" x14ac:dyDescent="0.15">
      <c r="B59" s="134"/>
      <c r="C59" s="1292" t="s">
        <v>613</v>
      </c>
      <c r="D59" s="1293"/>
      <c r="E59" s="1294"/>
      <c r="F59" s="135">
        <v>251</v>
      </c>
      <c r="G59" s="135">
        <v>351</v>
      </c>
      <c r="H59" s="136">
        <v>381</v>
      </c>
    </row>
    <row r="60" spans="2:8" ht="45.75" customHeight="1" x14ac:dyDescent="0.15">
      <c r="B60" s="134"/>
      <c r="C60" s="1292" t="s">
        <v>614</v>
      </c>
      <c r="D60" s="1293"/>
      <c r="E60" s="1294"/>
      <c r="F60" s="135">
        <v>80</v>
      </c>
      <c r="G60" s="135">
        <v>89</v>
      </c>
      <c r="H60" s="136">
        <v>108</v>
      </c>
    </row>
    <row r="61" spans="2:8" ht="45.75" customHeight="1" x14ac:dyDescent="0.15">
      <c r="B61" s="134"/>
      <c r="C61" s="1292" t="s">
        <v>615</v>
      </c>
      <c r="D61" s="1293"/>
      <c r="E61" s="1294"/>
      <c r="F61" s="135">
        <v>75</v>
      </c>
      <c r="G61" s="135">
        <v>77</v>
      </c>
      <c r="H61" s="136">
        <v>80</v>
      </c>
    </row>
    <row r="62" spans="2:8" ht="45.75" customHeight="1" thickBot="1" x14ac:dyDescent="0.2">
      <c r="B62" s="137"/>
      <c r="C62" s="1295" t="s">
        <v>616</v>
      </c>
      <c r="D62" s="1296"/>
      <c r="E62" s="1297"/>
      <c r="F62" s="138">
        <v>44</v>
      </c>
      <c r="G62" s="138">
        <v>44</v>
      </c>
      <c r="H62" s="139">
        <v>44</v>
      </c>
    </row>
    <row r="63" spans="2:8" ht="52.5" customHeight="1" thickBot="1" x14ac:dyDescent="0.2">
      <c r="B63" s="140"/>
      <c r="C63" s="1298" t="s">
        <v>51</v>
      </c>
      <c r="D63" s="1298"/>
      <c r="E63" s="1299"/>
      <c r="F63" s="141">
        <v>4579</v>
      </c>
      <c r="G63" s="141">
        <v>4189</v>
      </c>
      <c r="H63" s="142">
        <v>3894</v>
      </c>
    </row>
    <row r="64" spans="2:8" ht="15" customHeight="1" x14ac:dyDescent="0.15"/>
    <row r="65" ht="0" hidden="1" customHeight="1" x14ac:dyDescent="0.15"/>
    <row r="66" ht="0" hidden="1" customHeight="1" x14ac:dyDescent="0.15"/>
  </sheetData>
  <sheetProtection algorithmName="SHA-512" hashValue="8K9fEhbKUayHdo/LwPb6fPu31NBzAdmTV77sgh4OcO/bz7CXfAiDYiiA/Fg/wL/rT21TTRInl1FnLlOFdibhFw==" saltValue="BueqtQNF2XrnsGfMIcix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BQ42" sqref="BQ4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631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559</v>
      </c>
      <c r="BQ50" s="1319"/>
      <c r="BR50" s="1319"/>
      <c r="BS50" s="1319"/>
      <c r="BT50" s="1319"/>
      <c r="BU50" s="1319"/>
      <c r="BV50" s="1319"/>
      <c r="BW50" s="1319"/>
      <c r="BX50" s="1319" t="s">
        <v>560</v>
      </c>
      <c r="BY50" s="1319"/>
      <c r="BZ50" s="1319"/>
      <c r="CA50" s="1319"/>
      <c r="CB50" s="1319"/>
      <c r="CC50" s="1319"/>
      <c r="CD50" s="1319"/>
      <c r="CE50" s="1319"/>
      <c r="CF50" s="1319" t="s">
        <v>561</v>
      </c>
      <c r="CG50" s="1319"/>
      <c r="CH50" s="1319"/>
      <c r="CI50" s="1319"/>
      <c r="CJ50" s="1319"/>
      <c r="CK50" s="1319"/>
      <c r="CL50" s="1319"/>
      <c r="CM50" s="1319"/>
      <c r="CN50" s="1319" t="s">
        <v>562</v>
      </c>
      <c r="CO50" s="1319"/>
      <c r="CP50" s="1319"/>
      <c r="CQ50" s="1319"/>
      <c r="CR50" s="1319"/>
      <c r="CS50" s="1319"/>
      <c r="CT50" s="1319"/>
      <c r="CU50" s="1319"/>
      <c r="CV50" s="1319" t="s">
        <v>563</v>
      </c>
      <c r="CW50" s="1319"/>
      <c r="CX50" s="1319"/>
      <c r="CY50" s="1319"/>
      <c r="CZ50" s="1319"/>
      <c r="DA50" s="1319"/>
      <c r="DB50" s="1319"/>
      <c r="DC50" s="1319"/>
    </row>
    <row r="51" spans="1:109" ht="13.5" customHeight="1" x14ac:dyDescent="0.15">
      <c r="B51" s="394"/>
      <c r="G51" s="1326"/>
      <c r="H51" s="1326"/>
      <c r="I51" s="1324"/>
      <c r="J51" s="1324"/>
      <c r="K51" s="1321"/>
      <c r="L51" s="1321"/>
      <c r="M51" s="1321"/>
      <c r="N51" s="1321"/>
      <c r="AM51" s="403"/>
      <c r="AN51" s="1322" t="s">
        <v>621</v>
      </c>
      <c r="AO51" s="1322"/>
      <c r="AP51" s="1322"/>
      <c r="AQ51" s="1322"/>
      <c r="AR51" s="1322"/>
      <c r="AS51" s="1322"/>
      <c r="AT51" s="1322"/>
      <c r="AU51" s="1322"/>
      <c r="AV51" s="1322"/>
      <c r="AW51" s="1322"/>
      <c r="AX51" s="1322"/>
      <c r="AY51" s="1322"/>
      <c r="AZ51" s="1322"/>
      <c r="BA51" s="1322"/>
      <c r="BB51" s="1322" t="s">
        <v>623</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v>76.8</v>
      </c>
      <c r="BY51" s="1320"/>
      <c r="BZ51" s="1320"/>
      <c r="CA51" s="1320"/>
      <c r="CB51" s="1320"/>
      <c r="CC51" s="1320"/>
      <c r="CD51" s="1320"/>
      <c r="CE51" s="1320"/>
      <c r="CF51" s="1320">
        <v>55.5</v>
      </c>
      <c r="CG51" s="1320"/>
      <c r="CH51" s="1320"/>
      <c r="CI51" s="1320"/>
      <c r="CJ51" s="1320"/>
      <c r="CK51" s="1320"/>
      <c r="CL51" s="1320"/>
      <c r="CM51" s="1320"/>
      <c r="CN51" s="1320">
        <v>53.7</v>
      </c>
      <c r="CO51" s="1320"/>
      <c r="CP51" s="1320"/>
      <c r="CQ51" s="1320"/>
      <c r="CR51" s="1320"/>
      <c r="CS51" s="1320"/>
      <c r="CT51" s="1320"/>
      <c r="CU51" s="1320"/>
      <c r="CV51" s="1320">
        <v>48.7</v>
      </c>
      <c r="CW51" s="1320"/>
      <c r="CX51" s="1320"/>
      <c r="CY51" s="1320"/>
      <c r="CZ51" s="1320"/>
      <c r="DA51" s="1320"/>
      <c r="DB51" s="1320"/>
      <c r="DC51" s="1320"/>
    </row>
    <row r="52" spans="1:109" x14ac:dyDescent="0.15">
      <c r="B52" s="394"/>
      <c r="G52" s="1326"/>
      <c r="H52" s="1326"/>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6"/>
      <c r="H53" s="1326"/>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624</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51.7</v>
      </c>
      <c r="BY53" s="1320"/>
      <c r="BZ53" s="1320"/>
      <c r="CA53" s="1320"/>
      <c r="CB53" s="1320"/>
      <c r="CC53" s="1320"/>
      <c r="CD53" s="1320"/>
      <c r="CE53" s="1320"/>
      <c r="CF53" s="1320">
        <v>56.6</v>
      </c>
      <c r="CG53" s="1320"/>
      <c r="CH53" s="1320"/>
      <c r="CI53" s="1320"/>
      <c r="CJ53" s="1320"/>
      <c r="CK53" s="1320"/>
      <c r="CL53" s="1320"/>
      <c r="CM53" s="1320"/>
      <c r="CN53" s="1320">
        <v>58.4</v>
      </c>
      <c r="CO53" s="1320"/>
      <c r="CP53" s="1320"/>
      <c r="CQ53" s="1320"/>
      <c r="CR53" s="1320"/>
      <c r="CS53" s="1320"/>
      <c r="CT53" s="1320"/>
      <c r="CU53" s="1320"/>
      <c r="CV53" s="1320">
        <v>59.4</v>
      </c>
      <c r="CW53" s="1320"/>
      <c r="CX53" s="1320"/>
      <c r="CY53" s="1320"/>
      <c r="CZ53" s="1320"/>
      <c r="DA53" s="1320"/>
      <c r="DB53" s="1320"/>
      <c r="DC53" s="1320"/>
    </row>
    <row r="54" spans="1:109" x14ac:dyDescent="0.15">
      <c r="A54" s="402"/>
      <c r="B54" s="394"/>
      <c r="G54" s="1326"/>
      <c r="H54" s="1326"/>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5"/>
      <c r="H55" s="1315"/>
      <c r="I55" s="1315"/>
      <c r="J55" s="1315"/>
      <c r="K55" s="1321"/>
      <c r="L55" s="1321"/>
      <c r="M55" s="1321"/>
      <c r="N55" s="1321"/>
      <c r="AN55" s="1319" t="s">
        <v>625</v>
      </c>
      <c r="AO55" s="1319"/>
      <c r="AP55" s="1319"/>
      <c r="AQ55" s="1319"/>
      <c r="AR55" s="1319"/>
      <c r="AS55" s="1319"/>
      <c r="AT55" s="1319"/>
      <c r="AU55" s="1319"/>
      <c r="AV55" s="1319"/>
      <c r="AW55" s="1319"/>
      <c r="AX55" s="1319"/>
      <c r="AY55" s="1319"/>
      <c r="AZ55" s="1319"/>
      <c r="BA55" s="1319"/>
      <c r="BB55" s="1322" t="s">
        <v>622</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27</v>
      </c>
      <c r="BY55" s="1320"/>
      <c r="BZ55" s="1320"/>
      <c r="CA55" s="1320"/>
      <c r="CB55" s="1320"/>
      <c r="CC55" s="1320"/>
      <c r="CD55" s="1320"/>
      <c r="CE55" s="1320"/>
      <c r="CF55" s="1320">
        <v>25.4</v>
      </c>
      <c r="CG55" s="1320"/>
      <c r="CH55" s="1320"/>
      <c r="CI55" s="1320"/>
      <c r="CJ55" s="1320"/>
      <c r="CK55" s="1320"/>
      <c r="CL55" s="1320"/>
      <c r="CM55" s="1320"/>
      <c r="CN55" s="1320">
        <v>23.4</v>
      </c>
      <c r="CO55" s="1320"/>
      <c r="CP55" s="1320"/>
      <c r="CQ55" s="1320"/>
      <c r="CR55" s="1320"/>
      <c r="CS55" s="1320"/>
      <c r="CT55" s="1320"/>
      <c r="CU55" s="1320"/>
      <c r="CV55" s="1320">
        <v>7.7</v>
      </c>
      <c r="CW55" s="1320"/>
      <c r="CX55" s="1320"/>
      <c r="CY55" s="1320"/>
      <c r="CZ55" s="1320"/>
      <c r="DA55" s="1320"/>
      <c r="DB55" s="1320"/>
      <c r="DC55" s="1320"/>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626</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57.2</v>
      </c>
      <c r="BY57" s="1320"/>
      <c r="BZ57" s="1320"/>
      <c r="CA57" s="1320"/>
      <c r="CB57" s="1320"/>
      <c r="CC57" s="1320"/>
      <c r="CD57" s="1320"/>
      <c r="CE57" s="1320"/>
      <c r="CF57" s="1320">
        <v>58.7</v>
      </c>
      <c r="CG57" s="1320"/>
      <c r="CH57" s="1320"/>
      <c r="CI57" s="1320"/>
      <c r="CJ57" s="1320"/>
      <c r="CK57" s="1320"/>
      <c r="CL57" s="1320"/>
      <c r="CM57" s="1320"/>
      <c r="CN57" s="1320">
        <v>59.2</v>
      </c>
      <c r="CO57" s="1320"/>
      <c r="CP57" s="1320"/>
      <c r="CQ57" s="1320"/>
      <c r="CR57" s="1320"/>
      <c r="CS57" s="1320"/>
      <c r="CT57" s="1320"/>
      <c r="CU57" s="1320"/>
      <c r="CV57" s="1320">
        <v>60.7</v>
      </c>
      <c r="CW57" s="1320"/>
      <c r="CX57" s="1320"/>
      <c r="CY57" s="1320"/>
      <c r="CZ57" s="1320"/>
      <c r="DA57" s="1320"/>
      <c r="DB57" s="1320"/>
      <c r="DC57" s="1320"/>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627</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632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559</v>
      </c>
      <c r="BQ72" s="1319"/>
      <c r="BR72" s="1319"/>
      <c r="BS72" s="1319"/>
      <c r="BT72" s="1319"/>
      <c r="BU72" s="1319"/>
      <c r="BV72" s="1319"/>
      <c r="BW72" s="1319"/>
      <c r="BX72" s="1319" t="s">
        <v>560</v>
      </c>
      <c r="BY72" s="1319"/>
      <c r="BZ72" s="1319"/>
      <c r="CA72" s="1319"/>
      <c r="CB72" s="1319"/>
      <c r="CC72" s="1319"/>
      <c r="CD72" s="1319"/>
      <c r="CE72" s="1319"/>
      <c r="CF72" s="1319" t="s">
        <v>561</v>
      </c>
      <c r="CG72" s="1319"/>
      <c r="CH72" s="1319"/>
      <c r="CI72" s="1319"/>
      <c r="CJ72" s="1319"/>
      <c r="CK72" s="1319"/>
      <c r="CL72" s="1319"/>
      <c r="CM72" s="1319"/>
      <c r="CN72" s="1319" t="s">
        <v>562</v>
      </c>
      <c r="CO72" s="1319"/>
      <c r="CP72" s="1319"/>
      <c r="CQ72" s="1319"/>
      <c r="CR72" s="1319"/>
      <c r="CS72" s="1319"/>
      <c r="CT72" s="1319"/>
      <c r="CU72" s="1319"/>
      <c r="CV72" s="1319" t="s">
        <v>563</v>
      </c>
      <c r="CW72" s="1319"/>
      <c r="CX72" s="1319"/>
      <c r="CY72" s="1319"/>
      <c r="CZ72" s="1319"/>
      <c r="DA72" s="1319"/>
      <c r="DB72" s="1319"/>
      <c r="DC72" s="1319"/>
    </row>
    <row r="73" spans="2:107" x14ac:dyDescent="0.15">
      <c r="B73" s="394"/>
      <c r="G73" s="1326"/>
      <c r="H73" s="1326"/>
      <c r="I73" s="1326"/>
      <c r="J73" s="1326"/>
      <c r="K73" s="1327"/>
      <c r="L73" s="1327"/>
      <c r="M73" s="1327"/>
      <c r="N73" s="1327"/>
      <c r="AM73" s="403"/>
      <c r="AN73" s="1322" t="s">
        <v>621</v>
      </c>
      <c r="AO73" s="1322"/>
      <c r="AP73" s="1322"/>
      <c r="AQ73" s="1322"/>
      <c r="AR73" s="1322"/>
      <c r="AS73" s="1322"/>
      <c r="AT73" s="1322"/>
      <c r="AU73" s="1322"/>
      <c r="AV73" s="1322"/>
      <c r="AW73" s="1322"/>
      <c r="AX73" s="1322"/>
      <c r="AY73" s="1322"/>
      <c r="AZ73" s="1322"/>
      <c r="BA73" s="1322"/>
      <c r="BB73" s="1322" t="s">
        <v>622</v>
      </c>
      <c r="BC73" s="1322"/>
      <c r="BD73" s="1322"/>
      <c r="BE73" s="1322"/>
      <c r="BF73" s="1322"/>
      <c r="BG73" s="1322"/>
      <c r="BH73" s="1322"/>
      <c r="BI73" s="1322"/>
      <c r="BJ73" s="1322"/>
      <c r="BK73" s="1322"/>
      <c r="BL73" s="1322"/>
      <c r="BM73" s="1322"/>
      <c r="BN73" s="1322"/>
      <c r="BO73" s="1322"/>
      <c r="BP73" s="1320">
        <v>76</v>
      </c>
      <c r="BQ73" s="1320"/>
      <c r="BR73" s="1320"/>
      <c r="BS73" s="1320"/>
      <c r="BT73" s="1320"/>
      <c r="BU73" s="1320"/>
      <c r="BV73" s="1320"/>
      <c r="BW73" s="1320"/>
      <c r="BX73" s="1320">
        <v>76.8</v>
      </c>
      <c r="BY73" s="1320"/>
      <c r="BZ73" s="1320"/>
      <c r="CA73" s="1320"/>
      <c r="CB73" s="1320"/>
      <c r="CC73" s="1320"/>
      <c r="CD73" s="1320"/>
      <c r="CE73" s="1320"/>
      <c r="CF73" s="1320">
        <v>55.5</v>
      </c>
      <c r="CG73" s="1320"/>
      <c r="CH73" s="1320"/>
      <c r="CI73" s="1320"/>
      <c r="CJ73" s="1320"/>
      <c r="CK73" s="1320"/>
      <c r="CL73" s="1320"/>
      <c r="CM73" s="1320"/>
      <c r="CN73" s="1320">
        <v>53.7</v>
      </c>
      <c r="CO73" s="1320"/>
      <c r="CP73" s="1320"/>
      <c r="CQ73" s="1320"/>
      <c r="CR73" s="1320"/>
      <c r="CS73" s="1320"/>
      <c r="CT73" s="1320"/>
      <c r="CU73" s="1320"/>
      <c r="CV73" s="1320">
        <v>48.7</v>
      </c>
      <c r="CW73" s="1320"/>
      <c r="CX73" s="1320"/>
      <c r="CY73" s="1320"/>
      <c r="CZ73" s="1320"/>
      <c r="DA73" s="1320"/>
      <c r="DB73" s="1320"/>
      <c r="DC73" s="1320"/>
    </row>
    <row r="74" spans="2:107" x14ac:dyDescent="0.15">
      <c r="B74" s="394"/>
      <c r="G74" s="1326"/>
      <c r="H74" s="1326"/>
      <c r="I74" s="1326"/>
      <c r="J74" s="1326"/>
      <c r="K74" s="1327"/>
      <c r="L74" s="1327"/>
      <c r="M74" s="1327"/>
      <c r="N74" s="1327"/>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6"/>
      <c r="H75" s="1326"/>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628</v>
      </c>
      <c r="BC75" s="1322"/>
      <c r="BD75" s="1322"/>
      <c r="BE75" s="1322"/>
      <c r="BF75" s="1322"/>
      <c r="BG75" s="1322"/>
      <c r="BH75" s="1322"/>
      <c r="BI75" s="1322"/>
      <c r="BJ75" s="1322"/>
      <c r="BK75" s="1322"/>
      <c r="BL75" s="1322"/>
      <c r="BM75" s="1322"/>
      <c r="BN75" s="1322"/>
      <c r="BO75" s="1322"/>
      <c r="BP75" s="1320">
        <v>11.6</v>
      </c>
      <c r="BQ75" s="1320"/>
      <c r="BR75" s="1320"/>
      <c r="BS75" s="1320"/>
      <c r="BT75" s="1320"/>
      <c r="BU75" s="1320"/>
      <c r="BV75" s="1320"/>
      <c r="BW75" s="1320"/>
      <c r="BX75" s="1320">
        <v>10.3</v>
      </c>
      <c r="BY75" s="1320"/>
      <c r="BZ75" s="1320"/>
      <c r="CA75" s="1320"/>
      <c r="CB75" s="1320"/>
      <c r="CC75" s="1320"/>
      <c r="CD75" s="1320"/>
      <c r="CE75" s="1320"/>
      <c r="CF75" s="1320">
        <v>9.4</v>
      </c>
      <c r="CG75" s="1320"/>
      <c r="CH75" s="1320"/>
      <c r="CI75" s="1320"/>
      <c r="CJ75" s="1320"/>
      <c r="CK75" s="1320"/>
      <c r="CL75" s="1320"/>
      <c r="CM75" s="1320"/>
      <c r="CN75" s="1320">
        <v>8.8000000000000007</v>
      </c>
      <c r="CO75" s="1320"/>
      <c r="CP75" s="1320"/>
      <c r="CQ75" s="1320"/>
      <c r="CR75" s="1320"/>
      <c r="CS75" s="1320"/>
      <c r="CT75" s="1320"/>
      <c r="CU75" s="1320"/>
      <c r="CV75" s="1320">
        <v>9.1999999999999993</v>
      </c>
      <c r="CW75" s="1320"/>
      <c r="CX75" s="1320"/>
      <c r="CY75" s="1320"/>
      <c r="CZ75" s="1320"/>
      <c r="DA75" s="1320"/>
      <c r="DB75" s="1320"/>
      <c r="DC75" s="1320"/>
    </row>
    <row r="76" spans="2:107" x14ac:dyDescent="0.15">
      <c r="B76" s="394"/>
      <c r="G76" s="1326"/>
      <c r="H76" s="1326"/>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5"/>
      <c r="H77" s="1315"/>
      <c r="I77" s="1315"/>
      <c r="J77" s="1315"/>
      <c r="K77" s="1327"/>
      <c r="L77" s="1327"/>
      <c r="M77" s="1327"/>
      <c r="N77" s="1327"/>
      <c r="AN77" s="1319" t="s">
        <v>625</v>
      </c>
      <c r="AO77" s="1319"/>
      <c r="AP77" s="1319"/>
      <c r="AQ77" s="1319"/>
      <c r="AR77" s="1319"/>
      <c r="AS77" s="1319"/>
      <c r="AT77" s="1319"/>
      <c r="AU77" s="1319"/>
      <c r="AV77" s="1319"/>
      <c r="AW77" s="1319"/>
      <c r="AX77" s="1319"/>
      <c r="AY77" s="1319"/>
      <c r="AZ77" s="1319"/>
      <c r="BA77" s="1319"/>
      <c r="BB77" s="1322" t="s">
        <v>622</v>
      </c>
      <c r="BC77" s="1322"/>
      <c r="BD77" s="1322"/>
      <c r="BE77" s="1322"/>
      <c r="BF77" s="1322"/>
      <c r="BG77" s="1322"/>
      <c r="BH77" s="1322"/>
      <c r="BI77" s="1322"/>
      <c r="BJ77" s="1322"/>
      <c r="BK77" s="1322"/>
      <c r="BL77" s="1322"/>
      <c r="BM77" s="1322"/>
      <c r="BN77" s="1322"/>
      <c r="BO77" s="1322"/>
      <c r="BP77" s="1320">
        <v>10.199999999999999</v>
      </c>
      <c r="BQ77" s="1320"/>
      <c r="BR77" s="1320"/>
      <c r="BS77" s="1320"/>
      <c r="BT77" s="1320"/>
      <c r="BU77" s="1320"/>
      <c r="BV77" s="1320"/>
      <c r="BW77" s="1320"/>
      <c r="BX77" s="1320">
        <v>27</v>
      </c>
      <c r="BY77" s="1320"/>
      <c r="BZ77" s="1320"/>
      <c r="CA77" s="1320"/>
      <c r="CB77" s="1320"/>
      <c r="CC77" s="1320"/>
      <c r="CD77" s="1320"/>
      <c r="CE77" s="1320"/>
      <c r="CF77" s="1320">
        <v>25.4</v>
      </c>
      <c r="CG77" s="1320"/>
      <c r="CH77" s="1320"/>
      <c r="CI77" s="1320"/>
      <c r="CJ77" s="1320"/>
      <c r="CK77" s="1320"/>
      <c r="CL77" s="1320"/>
      <c r="CM77" s="1320"/>
      <c r="CN77" s="1320">
        <v>23.4</v>
      </c>
      <c r="CO77" s="1320"/>
      <c r="CP77" s="1320"/>
      <c r="CQ77" s="1320"/>
      <c r="CR77" s="1320"/>
      <c r="CS77" s="1320"/>
      <c r="CT77" s="1320"/>
      <c r="CU77" s="1320"/>
      <c r="CV77" s="1320">
        <v>7.7</v>
      </c>
      <c r="CW77" s="1320"/>
      <c r="CX77" s="1320"/>
      <c r="CY77" s="1320"/>
      <c r="CZ77" s="1320"/>
      <c r="DA77" s="1320"/>
      <c r="DB77" s="1320"/>
      <c r="DC77" s="1320"/>
    </row>
    <row r="78" spans="2:107" x14ac:dyDescent="0.15">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628</v>
      </c>
      <c r="BC79" s="1322"/>
      <c r="BD79" s="1322"/>
      <c r="BE79" s="1322"/>
      <c r="BF79" s="1322"/>
      <c r="BG79" s="1322"/>
      <c r="BH79" s="1322"/>
      <c r="BI79" s="1322"/>
      <c r="BJ79" s="1322"/>
      <c r="BK79" s="1322"/>
      <c r="BL79" s="1322"/>
      <c r="BM79" s="1322"/>
      <c r="BN79" s="1322"/>
      <c r="BO79" s="1322"/>
      <c r="BP79" s="1320">
        <v>9.1</v>
      </c>
      <c r="BQ79" s="1320"/>
      <c r="BR79" s="1320"/>
      <c r="BS79" s="1320"/>
      <c r="BT79" s="1320"/>
      <c r="BU79" s="1320"/>
      <c r="BV79" s="1320"/>
      <c r="BW79" s="1320"/>
      <c r="BX79" s="1320">
        <v>8.6999999999999993</v>
      </c>
      <c r="BY79" s="1320"/>
      <c r="BZ79" s="1320"/>
      <c r="CA79" s="1320"/>
      <c r="CB79" s="1320"/>
      <c r="CC79" s="1320"/>
      <c r="CD79" s="1320"/>
      <c r="CE79" s="1320"/>
      <c r="CF79" s="1320">
        <v>8.6</v>
      </c>
      <c r="CG79" s="1320"/>
      <c r="CH79" s="1320"/>
      <c r="CI79" s="1320"/>
      <c r="CJ79" s="1320"/>
      <c r="CK79" s="1320"/>
      <c r="CL79" s="1320"/>
      <c r="CM79" s="1320"/>
      <c r="CN79" s="1320">
        <v>8.5</v>
      </c>
      <c r="CO79" s="1320"/>
      <c r="CP79" s="1320"/>
      <c r="CQ79" s="1320"/>
      <c r="CR79" s="1320"/>
      <c r="CS79" s="1320"/>
      <c r="CT79" s="1320"/>
      <c r="CU79" s="1320"/>
      <c r="CV79" s="1320">
        <v>8.6</v>
      </c>
      <c r="CW79" s="1320"/>
      <c r="CX79" s="1320"/>
      <c r="CY79" s="1320"/>
      <c r="CZ79" s="1320"/>
      <c r="DA79" s="1320"/>
      <c r="DB79" s="1320"/>
      <c r="DC79" s="1320"/>
    </row>
    <row r="80" spans="2:107" x14ac:dyDescent="0.15">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fu/pCY92r5JC4lnowBXwLwKQy+lDRlGatvnUx5ihaKGlzCz77TE7QIy0pyODqWO3RsqzUlGWwOeYooFu9180Q==" saltValue="ckAxqFRDAvE84CNUHuc8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80" zoomScaleNormal="80" zoomScaleSheetLayoutView="70" workbookViewId="0">
      <selection activeCell="BK70" sqref="BK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NSgg6vL0frxgDb5jfJMuPU44NwoJrTzrPQ9nraValEz3ZiY2wRRC4DdtJROWlKHtqnhdo0vzBKFQRkVL6H4AQ==" saltValue="29+DvbniS9s1hd8KMRQt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4" zoomScale="70" zoomScaleNormal="70" zoomScaleSheetLayoutView="55" workbookViewId="0">
      <selection activeCell="AF112" sqref="AF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3qPjFS3tPJ5ycEzGnJoBr8kwpSNFi74pWd7x/moK+/pjSjXFDgkvJMVZ+LRSQEHORgRt26oFVnRNMcMyMdNmQ==" saltValue="JV767mnYVC/0Syfu1tft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280796</v>
      </c>
      <c r="E3" s="161"/>
      <c r="F3" s="162">
        <v>91837</v>
      </c>
      <c r="G3" s="163"/>
      <c r="H3" s="164"/>
    </row>
    <row r="4" spans="1:8" x14ac:dyDescent="0.15">
      <c r="A4" s="165"/>
      <c r="B4" s="166"/>
      <c r="C4" s="167"/>
      <c r="D4" s="168">
        <v>179672</v>
      </c>
      <c r="E4" s="169"/>
      <c r="F4" s="170">
        <v>54439</v>
      </c>
      <c r="G4" s="171"/>
      <c r="H4" s="172"/>
    </row>
    <row r="5" spans="1:8" x14ac:dyDescent="0.15">
      <c r="A5" s="153" t="s">
        <v>551</v>
      </c>
      <c r="B5" s="158"/>
      <c r="C5" s="159"/>
      <c r="D5" s="160">
        <v>118324</v>
      </c>
      <c r="E5" s="161"/>
      <c r="F5" s="162">
        <v>109920</v>
      </c>
      <c r="G5" s="163"/>
      <c r="H5" s="164"/>
    </row>
    <row r="6" spans="1:8" x14ac:dyDescent="0.15">
      <c r="A6" s="165"/>
      <c r="B6" s="166"/>
      <c r="C6" s="167"/>
      <c r="D6" s="168">
        <v>86113</v>
      </c>
      <c r="E6" s="169"/>
      <c r="F6" s="170">
        <v>62739</v>
      </c>
      <c r="G6" s="171"/>
      <c r="H6" s="172"/>
    </row>
    <row r="7" spans="1:8" x14ac:dyDescent="0.15">
      <c r="A7" s="153" t="s">
        <v>552</v>
      </c>
      <c r="B7" s="158"/>
      <c r="C7" s="159"/>
      <c r="D7" s="160">
        <v>113025</v>
      </c>
      <c r="E7" s="161"/>
      <c r="F7" s="162">
        <v>119882</v>
      </c>
      <c r="G7" s="163"/>
      <c r="H7" s="164"/>
    </row>
    <row r="8" spans="1:8" x14ac:dyDescent="0.15">
      <c r="A8" s="165"/>
      <c r="B8" s="166"/>
      <c r="C8" s="167"/>
      <c r="D8" s="168">
        <v>73176</v>
      </c>
      <c r="E8" s="169"/>
      <c r="F8" s="170">
        <v>66481</v>
      </c>
      <c r="G8" s="171"/>
      <c r="H8" s="172"/>
    </row>
    <row r="9" spans="1:8" x14ac:dyDescent="0.15">
      <c r="A9" s="153" t="s">
        <v>553</v>
      </c>
      <c r="B9" s="158"/>
      <c r="C9" s="159"/>
      <c r="D9" s="160">
        <v>118536</v>
      </c>
      <c r="E9" s="161"/>
      <c r="F9" s="162">
        <v>116162</v>
      </c>
      <c r="G9" s="163"/>
      <c r="H9" s="164"/>
    </row>
    <row r="10" spans="1:8" x14ac:dyDescent="0.15">
      <c r="A10" s="165"/>
      <c r="B10" s="166"/>
      <c r="C10" s="167"/>
      <c r="D10" s="168">
        <v>84657</v>
      </c>
      <c r="E10" s="169"/>
      <c r="F10" s="170">
        <v>61562</v>
      </c>
      <c r="G10" s="171"/>
      <c r="H10" s="172"/>
    </row>
    <row r="11" spans="1:8" x14ac:dyDescent="0.15">
      <c r="A11" s="153" t="s">
        <v>554</v>
      </c>
      <c r="B11" s="158"/>
      <c r="C11" s="159"/>
      <c r="D11" s="160">
        <v>122330</v>
      </c>
      <c r="E11" s="161"/>
      <c r="F11" s="162">
        <v>121449</v>
      </c>
      <c r="G11" s="163"/>
      <c r="H11" s="164"/>
    </row>
    <row r="12" spans="1:8" x14ac:dyDescent="0.15">
      <c r="A12" s="165"/>
      <c r="B12" s="166"/>
      <c r="C12" s="173"/>
      <c r="D12" s="168">
        <v>88527</v>
      </c>
      <c r="E12" s="169"/>
      <c r="F12" s="170">
        <v>62922</v>
      </c>
      <c r="G12" s="171"/>
      <c r="H12" s="172"/>
    </row>
    <row r="13" spans="1:8" x14ac:dyDescent="0.15">
      <c r="A13" s="153"/>
      <c r="B13" s="158"/>
      <c r="C13" s="174"/>
      <c r="D13" s="175">
        <v>150602</v>
      </c>
      <c r="E13" s="176"/>
      <c r="F13" s="177">
        <v>111850</v>
      </c>
      <c r="G13" s="178"/>
      <c r="H13" s="164"/>
    </row>
    <row r="14" spans="1:8" x14ac:dyDescent="0.15">
      <c r="A14" s="165"/>
      <c r="B14" s="166"/>
      <c r="C14" s="167"/>
      <c r="D14" s="168">
        <v>102429</v>
      </c>
      <c r="E14" s="169"/>
      <c r="F14" s="170">
        <v>61629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2.76</v>
      </c>
      <c r="C19" s="179">
        <f>ROUND(VALUE(SUBSTITUTE(実質収支比率等に係る経年分析!G$48,"▲","-")),2)</f>
        <v>5.7</v>
      </c>
      <c r="D19" s="179">
        <f>ROUND(VALUE(SUBSTITUTE(実質収支比率等に係る経年分析!H$48,"▲","-")),2)</f>
        <v>3.76</v>
      </c>
      <c r="E19" s="179">
        <f>ROUND(VALUE(SUBSTITUTE(実質収支比率等に係る経年分析!I$48,"▲","-")),2)</f>
        <v>2.81</v>
      </c>
      <c r="F19" s="179">
        <f>ROUND(VALUE(SUBSTITUTE(実質収支比率等に係る経年分析!J$48,"▲","-")),2)</f>
        <v>2.82</v>
      </c>
    </row>
    <row r="20" spans="1:11" x14ac:dyDescent="0.15">
      <c r="A20" s="179" t="s">
        <v>55</v>
      </c>
      <c r="B20" s="179">
        <f>ROUND(VALUE(SUBSTITUTE(実質収支比率等に係る経年分析!F$47,"▲","-")),2)</f>
        <v>49.39</v>
      </c>
      <c r="C20" s="179">
        <f>ROUND(VALUE(SUBSTITUTE(実質収支比率等に係る経年分析!G$47,"▲","-")),2)</f>
        <v>48.98</v>
      </c>
      <c r="D20" s="179">
        <f>ROUND(VALUE(SUBSTITUTE(実質収支比率等に係る経年分析!H$47,"▲","-")),2)</f>
        <v>54.22</v>
      </c>
      <c r="E20" s="179">
        <f>ROUND(VALUE(SUBSTITUTE(実質収支比率等に係る経年分析!I$47,"▲","-")),2)</f>
        <v>51.57</v>
      </c>
      <c r="F20" s="179">
        <f>ROUND(VALUE(SUBSTITUTE(実質収支比率等に係る経年分析!J$47,"▲","-")),2)</f>
        <v>48.99</v>
      </c>
    </row>
    <row r="21" spans="1:11" x14ac:dyDescent="0.15">
      <c r="A21" s="179" t="s">
        <v>56</v>
      </c>
      <c r="B21" s="179">
        <f>IF(ISNUMBER(VALUE(SUBSTITUTE(実質収支比率等に係る経年分析!F$49,"▲","-"))),ROUND(VALUE(SUBSTITUTE(実質収支比率等に係る経年分析!F$49,"▲","-")),2),NA())</f>
        <v>-1.32</v>
      </c>
      <c r="C21" s="179">
        <f>IF(ISNUMBER(VALUE(SUBSTITUTE(実質収支比率等に係る経年分析!G$49,"▲","-"))),ROUND(VALUE(SUBSTITUTE(実質収支比率等に係る経年分析!G$49,"▲","-")),2),NA())</f>
        <v>3.71</v>
      </c>
      <c r="D21" s="179">
        <f>IF(ISNUMBER(VALUE(SUBSTITUTE(実質収支比率等に係る経年分析!H$49,"▲","-"))),ROUND(VALUE(SUBSTITUTE(実質収支比率等に係る経年分析!H$49,"▲","-")),2),NA())</f>
        <v>2.4700000000000002</v>
      </c>
      <c r="E21" s="179">
        <f>IF(ISNUMBER(VALUE(SUBSTITUTE(実質収支比率等に係る経年分析!I$49,"▲","-"))),ROUND(VALUE(SUBSTITUTE(実質収支比率等に係る経年分析!I$49,"▲","-")),2),NA())</f>
        <v>-5.52</v>
      </c>
      <c r="F21" s="179">
        <f>IF(ISNUMBER(VALUE(SUBSTITUTE(実質収支比率等に係る経年分析!J$49,"▲","-"))),ROUND(VALUE(SUBSTITUTE(実質収支比率等に係る経年分析!J$49,"▲","-")),2),NA())</f>
        <v>-1.73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6.14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0.28000000000000003</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1.93</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生活排水処理事業特別会計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0.83</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894</v>
      </c>
      <c r="E42" s="181"/>
      <c r="F42" s="181"/>
      <c r="G42" s="181">
        <f>'実質公債費比率（分子）の構造'!L$52</f>
        <v>921</v>
      </c>
      <c r="H42" s="181"/>
      <c r="I42" s="181"/>
      <c r="J42" s="181">
        <f>'実質公債費比率（分子）の構造'!M$52</f>
        <v>960</v>
      </c>
      <c r="K42" s="181"/>
      <c r="L42" s="181"/>
      <c r="M42" s="181">
        <f>'実質公債費比率（分子）の構造'!N$52</f>
        <v>992</v>
      </c>
      <c r="N42" s="181"/>
      <c r="O42" s="181"/>
      <c r="P42" s="181">
        <f>'実質公債費比率（分子）の構造'!O$52</f>
        <v>1109</v>
      </c>
    </row>
    <row r="43" spans="1:16" x14ac:dyDescent="0.15">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104</v>
      </c>
      <c r="C45" s="181"/>
      <c r="D45" s="181"/>
      <c r="E45" s="181">
        <f>'実質公債費比率（分子）の構造'!L$49</f>
        <v>78</v>
      </c>
      <c r="F45" s="181"/>
      <c r="G45" s="181"/>
      <c r="H45" s="181">
        <f>'実質公債費比率（分子）の構造'!M$49</f>
        <v>37</v>
      </c>
      <c r="I45" s="181"/>
      <c r="J45" s="181"/>
      <c r="K45" s="181">
        <f>'実質公債費比率（分子）の構造'!N$49</f>
        <v>31</v>
      </c>
      <c r="L45" s="181"/>
      <c r="M45" s="181"/>
      <c r="N45" s="181">
        <f>'実質公債費比率（分子）の構造'!O$49</f>
        <v>29</v>
      </c>
      <c r="O45" s="181"/>
      <c r="P45" s="181"/>
    </row>
    <row r="46" spans="1:16" x14ac:dyDescent="0.15">
      <c r="A46" s="181" t="s">
        <v>66</v>
      </c>
      <c r="B46" s="181">
        <f>'実質公債費比率（分子）の構造'!K$48</f>
        <v>345</v>
      </c>
      <c r="C46" s="181"/>
      <c r="D46" s="181"/>
      <c r="E46" s="181">
        <f>'実質公債費比率（分子）の構造'!L$48</f>
        <v>229</v>
      </c>
      <c r="F46" s="181"/>
      <c r="G46" s="181"/>
      <c r="H46" s="181">
        <f>'実質公債費比率（分子）の構造'!M$48</f>
        <v>220</v>
      </c>
      <c r="I46" s="181"/>
      <c r="J46" s="181"/>
      <c r="K46" s="181">
        <f>'実質公債費比率（分子）の構造'!N$48</f>
        <v>195</v>
      </c>
      <c r="L46" s="181"/>
      <c r="M46" s="181"/>
      <c r="N46" s="181">
        <f>'実質公債費比率（分子）の構造'!O$48</f>
        <v>206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881</v>
      </c>
      <c r="C49" s="181"/>
      <c r="D49" s="181"/>
      <c r="E49" s="181">
        <f>'実質公債費比率（分子）の構造'!L$45</f>
        <v>931</v>
      </c>
      <c r="F49" s="181"/>
      <c r="G49" s="181"/>
      <c r="H49" s="181">
        <f>'実質公債費比率（分子）の構造'!M$45</f>
        <v>1036</v>
      </c>
      <c r="I49" s="181"/>
      <c r="J49" s="181"/>
      <c r="K49" s="181">
        <f>'実質公債費比率（分子）の構造'!N$45</f>
        <v>1114</v>
      </c>
      <c r="L49" s="181"/>
      <c r="M49" s="181"/>
      <c r="N49" s="181">
        <f>'実質公債費比率（分子）の構造'!O$45</f>
        <v>1203</v>
      </c>
      <c r="O49" s="181"/>
      <c r="P49" s="181"/>
    </row>
    <row r="50" spans="1:16" x14ac:dyDescent="0.15">
      <c r="A50" s="181" t="s">
        <v>70</v>
      </c>
      <c r="B50" s="181" t="e">
        <f>NA()</f>
        <v>#N/A</v>
      </c>
      <c r="C50" s="181">
        <f>IF(ISNUMBER('実質公債費比率（分子）の構造'!K$53),'実質公債費比率（分子）の構造'!K$53,NA())</f>
        <v>436</v>
      </c>
      <c r="D50" s="181" t="e">
        <f>NA()</f>
        <v>#N/A</v>
      </c>
      <c r="E50" s="181" t="e">
        <f>NA()</f>
        <v>#N/A</v>
      </c>
      <c r="F50" s="181">
        <f>IF(ISNUMBER('実質公債費比率（分子）の構造'!L$53),'実質公債費比率（分子）の構造'!L$53,NA())</f>
        <v>317</v>
      </c>
      <c r="G50" s="181" t="e">
        <f>NA()</f>
        <v>#N/A</v>
      </c>
      <c r="H50" s="181" t="e">
        <f>NA()</f>
        <v>#N/A</v>
      </c>
      <c r="I50" s="181">
        <f>IF(ISNUMBER('実質公債費比率（分子）の構造'!M$53),'実質公債費比率（分子）の構造'!M$53,NA())</f>
        <v>333</v>
      </c>
      <c r="J50" s="181" t="e">
        <f>NA()</f>
        <v>#N/A</v>
      </c>
      <c r="K50" s="181" t="e">
        <f>NA()</f>
        <v>#N/A</v>
      </c>
      <c r="L50" s="181">
        <f>IF(ISNUMBER('実質公債費比率（分子）の構造'!N$53),'実質公債費比率（分子）の構造'!N$53,NA())</f>
        <v>348</v>
      </c>
      <c r="M50" s="181" t="e">
        <f>NA()</f>
        <v>#N/A</v>
      </c>
      <c r="N50" s="181" t="e">
        <f>NA()</f>
        <v>#N/A</v>
      </c>
      <c r="O50" s="181">
        <f>IF(ISNUMBER('実質公債費比率（分子）の構造'!O$53),'実質公債費比率（分子）の構造'!O$53,NA())</f>
        <v>329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10267</v>
      </c>
      <c r="E56" s="180"/>
      <c r="F56" s="180"/>
      <c r="G56" s="180">
        <f>'将来負担比率（分子）の構造'!J$52</f>
        <v>10371</v>
      </c>
      <c r="H56" s="180"/>
      <c r="I56" s="180"/>
      <c r="J56" s="180">
        <f>'将来負担比率（分子）の構造'!K$52</f>
        <v>10300</v>
      </c>
      <c r="K56" s="180"/>
      <c r="L56" s="180"/>
      <c r="M56" s="180">
        <f>'将来負担比率（分子）の構造'!L$52</f>
        <v>9911</v>
      </c>
      <c r="N56" s="180"/>
      <c r="O56" s="180"/>
      <c r="P56" s="180">
        <f>'将来負担比率（分子）の構造'!M$52</f>
        <v>9428</v>
      </c>
    </row>
    <row r="57" spans="1:16" x14ac:dyDescent="0.15">
      <c r="A57" s="180" t="s">
        <v>42</v>
      </c>
      <c r="B57" s="180"/>
      <c r="C57" s="180"/>
      <c r="D57" s="180">
        <f>'将来負担比率（分子）の構造'!I$51</f>
        <v>3</v>
      </c>
      <c r="E57" s="180"/>
      <c r="F57" s="180"/>
      <c r="G57" s="180">
        <f>'将来負担比率（分子）の構造'!J$51</f>
        <v>2</v>
      </c>
      <c r="H57" s="180"/>
      <c r="I57" s="180"/>
      <c r="J57" s="180">
        <f>'将来負担比率（分子）の構造'!K$51</f>
        <v>1</v>
      </c>
      <c r="K57" s="180"/>
      <c r="L57" s="180"/>
      <c r="M57" s="180">
        <f>'将来負担比率（分子）の構造'!L$51</f>
        <v>1</v>
      </c>
      <c r="N57" s="180"/>
      <c r="O57" s="180"/>
      <c r="P57" s="180">
        <f>'将来負担比率（分子）の構造'!M$51</f>
        <v>0</v>
      </c>
    </row>
    <row r="58" spans="1:16" x14ac:dyDescent="0.15">
      <c r="A58" s="180" t="s">
        <v>41</v>
      </c>
      <c r="B58" s="180"/>
      <c r="C58" s="180"/>
      <c r="D58" s="180">
        <f>'将来負担比率（分子）の構造'!I$50</f>
        <v>3268</v>
      </c>
      <c r="E58" s="180"/>
      <c r="F58" s="180"/>
      <c r="G58" s="180">
        <f>'将来負担比率（分子）の構造'!J$50</f>
        <v>3355</v>
      </c>
      <c r="H58" s="180"/>
      <c r="I58" s="180"/>
      <c r="J58" s="180">
        <f>'将来負担比率（分子）の構造'!K$50</f>
        <v>3678</v>
      </c>
      <c r="K58" s="180"/>
      <c r="L58" s="180"/>
      <c r="M58" s="180">
        <f>'将来負担比率（分子）の構造'!L$50</f>
        <v>3449</v>
      </c>
      <c r="N58" s="180"/>
      <c r="O58" s="180"/>
      <c r="P58" s="180">
        <f>'将来負担比率（分子）の構造'!M$50</f>
        <v>3290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1261</v>
      </c>
      <c r="C62" s="180"/>
      <c r="D62" s="180"/>
      <c r="E62" s="180">
        <f>'将来負担比率（分子）の構造'!J$45</f>
        <v>1435</v>
      </c>
      <c r="F62" s="180"/>
      <c r="G62" s="180"/>
      <c r="H62" s="180">
        <f>'将来負担比率（分子）の構造'!K$45</f>
        <v>1418</v>
      </c>
      <c r="I62" s="180"/>
      <c r="J62" s="180"/>
      <c r="K62" s="180">
        <f>'将来負担比率（分子）の構造'!L$45</f>
        <v>1361</v>
      </c>
      <c r="L62" s="180"/>
      <c r="M62" s="180"/>
      <c r="N62" s="180">
        <f>'将来負担比率（分子）の構造'!M$45</f>
        <v>1321</v>
      </c>
      <c r="O62" s="180"/>
      <c r="P62" s="180"/>
    </row>
    <row r="63" spans="1:16" x14ac:dyDescent="0.15">
      <c r="A63" s="180" t="s">
        <v>34</v>
      </c>
      <c r="B63" s="180">
        <f>'将来負担比率（分子）の構造'!I$44</f>
        <v>281</v>
      </c>
      <c r="C63" s="180"/>
      <c r="D63" s="180"/>
      <c r="E63" s="180">
        <f>'将来負担比率（分子）の構造'!J$44</f>
        <v>200</v>
      </c>
      <c r="F63" s="180"/>
      <c r="G63" s="180"/>
      <c r="H63" s="180">
        <f>'将来負担比率（分子）の構造'!K$44</f>
        <v>154</v>
      </c>
      <c r="I63" s="180"/>
      <c r="J63" s="180"/>
      <c r="K63" s="180">
        <f>'将来負担比率（分子）の構造'!L$44</f>
        <v>121</v>
      </c>
      <c r="L63" s="180"/>
      <c r="M63" s="180"/>
      <c r="N63" s="180">
        <f>'将来負担比率（分子）の構造'!M$44</f>
        <v>89</v>
      </c>
      <c r="O63" s="180"/>
      <c r="P63" s="180"/>
    </row>
    <row r="64" spans="1:16" x14ac:dyDescent="0.15">
      <c r="A64" s="180" t="s">
        <v>33</v>
      </c>
      <c r="B64" s="180">
        <f>'将来負担比率（分子）の構造'!I$43</f>
        <v>4004</v>
      </c>
      <c r="C64" s="180"/>
      <c r="D64" s="180"/>
      <c r="E64" s="180">
        <f>'将来負担比率（分子）の構造'!J$43</f>
        <v>3999</v>
      </c>
      <c r="F64" s="180"/>
      <c r="G64" s="180"/>
      <c r="H64" s="180">
        <f>'将来負担比率（分子）の構造'!K$43</f>
        <v>3634</v>
      </c>
      <c r="I64" s="180"/>
      <c r="J64" s="180"/>
      <c r="K64" s="180">
        <f>'将来負担比率（分子）の構造'!L$43</f>
        <v>3317</v>
      </c>
      <c r="L64" s="180"/>
      <c r="M64" s="180"/>
      <c r="N64" s="180">
        <f>'将来負担比率（分子）の構造'!M$43</f>
        <v>3016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10882</v>
      </c>
      <c r="C66" s="180"/>
      <c r="D66" s="180"/>
      <c r="E66" s="180">
        <f>'将来負担比率（分子）の構造'!J$41</f>
        <v>11079</v>
      </c>
      <c r="F66" s="180"/>
      <c r="G66" s="180"/>
      <c r="H66" s="180">
        <f>'将来負担比率（分子）の構造'!K$41</f>
        <v>10869</v>
      </c>
      <c r="I66" s="180"/>
      <c r="J66" s="180"/>
      <c r="K66" s="180">
        <f>'将来負担比率（分子）の構造'!L$41</f>
        <v>10488</v>
      </c>
      <c r="L66" s="180"/>
      <c r="M66" s="180"/>
      <c r="N66" s="180">
        <f>'将来負担比率（分子）の構造'!M$41</f>
        <v>10019</v>
      </c>
      <c r="O66" s="180"/>
      <c r="P66" s="180"/>
    </row>
    <row r="67" spans="1:16" x14ac:dyDescent="0.15">
      <c r="A67" s="180" t="s">
        <v>74</v>
      </c>
      <c r="B67" s="180" t="e">
        <f>NA()</f>
        <v>#N/A</v>
      </c>
      <c r="C67" s="180">
        <f>IF(ISNUMBER('将来負担比率（分子）の構造'!I$53), IF('将来負担比率（分子）の構造'!I$53 &lt; 0, 0, '将来負担比率（分子）の構造'!I$53), NA())</f>
        <v>2889</v>
      </c>
      <c r="D67" s="180" t="e">
        <f>NA()</f>
        <v>#N/A</v>
      </c>
      <c r="E67" s="180" t="e">
        <f>NA()</f>
        <v>#N/A</v>
      </c>
      <c r="F67" s="180">
        <f>IF(ISNUMBER('将来負担比率（分子）の構造'!J$53), IF('将来負担比率（分子）の構造'!J$53 &lt; 0, 0, '将来負担比率（分子）の構造'!J$53), NA())</f>
        <v>2985</v>
      </c>
      <c r="G67" s="180" t="e">
        <f>NA()</f>
        <v>#N/A</v>
      </c>
      <c r="H67" s="180" t="e">
        <f>NA()</f>
        <v>#N/A</v>
      </c>
      <c r="I67" s="180">
        <f>IF(ISNUMBER('将来負担比率（分子）の構造'!K$53), IF('将来負担比率（分子）の構造'!K$53 &lt; 0, 0, '将来負担比率（分子）の構造'!K$53), NA())</f>
        <v>2095</v>
      </c>
      <c r="J67" s="180" t="e">
        <f>NA()</f>
        <v>#N/A</v>
      </c>
      <c r="K67" s="180" t="e">
        <f>NA()</f>
        <v>#N/A</v>
      </c>
      <c r="L67" s="180">
        <f>IF(ISNUMBER('将来負担比率（分子）の構造'!L$53), IF('将来負担比率（分子）の構造'!L$53 &lt; 0, 0, '将来負担比率（分子）の構造'!L$53), NA())</f>
        <v>1926</v>
      </c>
      <c r="M67" s="180" t="e">
        <f>NA()</f>
        <v>#N/A</v>
      </c>
      <c r="N67" s="180" t="e">
        <f>NA()</f>
        <v>#N/A</v>
      </c>
      <c r="O67" s="180">
        <f>IF(ISNUMBER('将来負担比率（分子）の構造'!M$53), IF('将来負担比率（分子）の構造'!M$53 &lt; 0, 0, '将来負担比率（分子）の構造'!M$53), NA())</f>
        <v>1726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2565</v>
      </c>
      <c r="C72" s="184">
        <f>基金残高に係る経年分析!G55</f>
        <v>2361</v>
      </c>
      <c r="D72" s="184">
        <f>基金残高に係る経年分析!H55</f>
        <v>2279</v>
      </c>
    </row>
    <row r="73" spans="1:16" x14ac:dyDescent="0.15">
      <c r="A73" s="183" t="s">
        <v>77</v>
      </c>
      <c r="B73" s="184">
        <f>基金残高に係る経年分析!F56</f>
        <v>61</v>
      </c>
      <c r="C73" s="184">
        <f>基金残高に係る経年分析!G56</f>
        <v>71</v>
      </c>
      <c r="D73" s="184">
        <f>基金残高に係る経年分析!H56</f>
        <v>71</v>
      </c>
    </row>
    <row r="74" spans="1:16" x14ac:dyDescent="0.15">
      <c r="A74" s="183" t="s">
        <v>78</v>
      </c>
      <c r="B74" s="184">
        <f>基金残高に係る経年分析!F57</f>
        <v>1953</v>
      </c>
      <c r="C74" s="184">
        <f>基金残高に係る経年分析!G57</f>
        <v>1757</v>
      </c>
      <c r="D74" s="184">
        <f>基金残高に係る経年分析!H57</f>
        <v>1544</v>
      </c>
    </row>
  </sheetData>
  <sheetProtection algorithmName="SHA-512" hashValue="8MReS8FNNYCjiGwS2vt1ciRGwpNKOv1fEPslVsxY6kmRqBTFqHob0v4zwaA392LZkHTO6E0eI67dc112P+CTew==" saltValue="w/1NyPpPTyuRxDlGDAjO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2020-09-23T07:49:55Z</cp:lastPrinted>
  <dcterms:created xsi:type="dcterms:W3CDTF">2020-02-10T04:30:42Z</dcterms:created>
  <dcterms:modified xsi:type="dcterms:W3CDTF">2020-09-23T07:50:13Z</dcterms:modified>
  <cp:category/>
</cp:coreProperties>
</file>