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06_R1財政状況資料集\04_県へ提出（追加分）\"/>
    </mc:Choice>
  </mc:AlternateContent>
  <bookViews>
    <workbookView xWindow="0" yWindow="0" windowWidth="21735" windowHeight="795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<sst xmlns="http://schemas.openxmlformats.org/spreadsheetml/2006/main" count="1178" uniqueCount="627">
  <si>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</si>
  <si>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</si>
  <si>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</si>
  <si>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</si>
  <si>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</si>
  <si>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</si>
  <si>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</si>
  <si>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</si>
  <si>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</si>
  <si>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</si>
  <si>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</si>
  <si>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</si>
  <si>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</si>
  <si>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</si>
  <si>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</si>
  <si>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</si>
  <si>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</si>
  <si>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</si>
  <si>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</si>
  <si>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</si>
  <si>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</si>
  <si>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</si>
  <si>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</si>
  <si>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</si>
  <si>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</si>
  <si>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</si>
  <si>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</si>
  <si>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</si>
  <si>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</si>
  <si>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</si>
  <si>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</si>
  <si>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</si>
  <si>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</si>
  <si>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</si>
  <si>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</si>
  <si>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</si>
  <si>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</si>
  <si>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</si>
  <si>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</si>
  <si>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</si>
  <si>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</si>
  <si>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</si>
  <si>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</si>
  <si>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</si>
  <si>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</si>
  <si>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</si>
  <si>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</si>
  <si>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</si>
  <si>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</si>
  <si>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</si>
  <si>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</si>
  <si>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</si>
  <si>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</si>
  <si>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</si>
  <si>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</si>
  <si>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</si>
  <si>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</si>
  <si>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</si>
  <si>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</si>
  <si>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</si>
  <si>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</si>
  <si>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</si>
  <si>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</si>
  <si>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</si>
  <si>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</si>
  <si>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</si>
  <si>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</si>
  <si>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</si>
  <si>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</si>
  <si>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</si>
  <si>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</si>
  <si>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</si>
  <si>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</si>
  <si>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</si>
  <si>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</si>
  <si>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</si>
  <si>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</si>
  <si>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</si>
  <si>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</si>
  <si>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</si>
  <si>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</si>
  <si>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</si>
  <si>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</si>
  <si>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</si>
  <si>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</si>
  <si>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</si>
  <si>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</si>
  <si>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</si>
  <si>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</si>
  <si>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</si>
  <si>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</si>
  <si>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</si>
  <si>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</si>
  <si>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</si>
  <si>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</si>
  <si>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</si>
  <si>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</si>
  <si>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</si>
  <si>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</si>
  <si>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</si>
  <si>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</si>
  <si>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</si>
  <si>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</si>
  <si>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</si>
  <si>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</si>
  <si>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</si>
  <si>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</si>
  <si>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</si>
  <si>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</si>
  <si>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</si>
  <si>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</si>
  <si>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</si>
  <si>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</si>
  <si>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</si>
  <si>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</si>
  <si>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</si>
  <si>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</si>
  <si>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</si>
  <si>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</si>
  <si>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</si>
  <si>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</si>
  <si>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</si>
  <si>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</si>
  <si>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</si>
  <si>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</si>
  <si>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</si>
  <si>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</si>
  <si>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</si>
  <si>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</si>
  <si>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</si>
  <si>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</si>
  <si>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</si>
  <si>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</si>
  <si>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</si>
  <si>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</si>
  <si>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</si>
  <si>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</si>
  <si>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</si>
  <si>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</si>
  <si>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</si>
  <si>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</si>
  <si>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</si>
  <si>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</si>
  <si>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</si>
  <si>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</si>
  <si>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</si>
  <si>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</si>
  <si>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</si>
  <si>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</si>
  <si>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</si>
  <si>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</si>
  <si>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</si>
  <si>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</si>
  <si>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</si>
  <si>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</si>
  <si>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</si>
  <si>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</si>
  <si>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</si>
  <si>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</si>
  <si>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</si>
  <si>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</si>
  <si>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</si>
  <si>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</si>
  <si>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</si>
  <si>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</si>
  <si>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</si>
  <si>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</si>
  <si>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</si>
  <si>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</si>
  <si>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</si>
  <si>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</si>
  <si>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</si>
  <si>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</si>
  <si>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</si>
  <si>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</si>
  <si>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</si>
  <si>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</si>
  <si>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</si>
  <si>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</si>
  <si>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</si>
  <si>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</si>
  <si>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</si>
  <si>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</si>
  <si>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</si>
  <si>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</si>
  <si>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</si>
  <si>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</si>
  <si>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</si>
  <si>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</si>
  <si>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</si>
  <si>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</si>
  <si>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</si>
  <si>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</si>
  <si>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</si>
  <si>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</si>
  <si>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</si>
  <si>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</si>
  <si>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</si>
  <si>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</si>
  <si>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</si>
  <si>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</si>
  <si>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</si>
  <si>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</si>
  <si>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</si>
  <si>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</si>
  <si>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</si>
  <si>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</si>
  <si>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</si>
  <si>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</si>
  <si>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</si>
  <si>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</si>
  <si>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</si>
  <si>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</si>
  <si>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</si>
  <si>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</si>
  <si>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</si>
  <si>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</si>
  <si>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</si>
  <si>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</si>
  <si>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</si>
  <si>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</si>
  <si>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</si>
  <si>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</si>
  <si>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</si>
  <si>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</si>
  <si>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</si>
  <si>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</si>
  <si>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</si>
  <si>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</si>
  <si>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</si>
  <si>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</si>
  <si>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</si>
  <si>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</si>
  <si>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</si>
  <si>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</si>
  <si>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</si>
  <si>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</si>
  <si>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</si>
  <si>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</si>
  <si>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</si>
  <si>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</si>
  <si>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</si>
  <si>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</si>
  <si>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</si>
  <si>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</si>
  <si>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</si>
  <si>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</si>
  <si>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</si>
  <si>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</si>
  <si>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</si>
  <si>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</si>
  <si>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</si>
  <si>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</si>
  <si>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</si>
  <si>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</si>
  <si>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</si>
  <si>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</si>
  <si>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</si>
  <si>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</si>
  <si>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</si>
  <si>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</si>
  <si>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</si>
  <si>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</si>
  <si>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</si>
  <si>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</si>
  <si>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</si>
  <si>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</si>
  <si>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</si>
  <si>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</si>
  <si>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</si>
  <si>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</si>
  <si>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</si>
  <si>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</si>
  <si>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</si>
  <si>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</si>
  <si>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</si>
  <si>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</si>
  <si>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</si>
  <si>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</si>
  <si>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</si>
  <si>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</si>
  <si>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</si>
  <si>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</si>
  <si>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</si>
  <si>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</si>
  <si>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</si>
  <si>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</si>
  <si>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</si>
  <si>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</si>
  <si>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</si>
  <si>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</si>
  <si>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</si>
  <si>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</si>
  <si>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</si>
  <si>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</si>
  <si>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</si>
  <si>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</si>
  <si>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</si>
  <si>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</si>
  <si>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</si>
  <si>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</si>
  <si>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</si>
  <si>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</si>
  <si>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</si>
  <si>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</si>
  <si>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</si>
  <si>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</si>
  <si>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</si>
  <si>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</si>
  <si>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</si>
  <si>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</si>
  <si>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</si>
  <si>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</si>
  <si>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</si>
  <si>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</si>
  <si>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</si>
  <si>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</si>
  <si>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</si>
  <si>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</si>
  <si>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</si>
  <si>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</si>
  <si>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</si>
  <si>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</si>
  <si>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</si>
  <si>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</si>
  <si>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</si>
  <si>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</si>
  <si>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</si>
  <si>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</si>
  <si>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</si>
  <si>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</si>
  <si>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</si>
  <si>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</si>
  <si>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</si>
  <si>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</si>
  <si>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</si>
  <si>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</si>
  <si>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</si>
  <si>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</si>
  <si>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</si>
  <si>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</si>
  <si>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</si>
  <si>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</si>
  <si>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</si>
  <si>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</si>
  <si>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</si>
  <si>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</si>
  <si>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</si>
  <si>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</si>
  <si>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</si>
  <si>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</si>
  <si>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</si>
  <si>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</si>
  <si>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</si>
  <si>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</si>
  <si>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</si>
  <si>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</si>
  <si>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</si>
  <si>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</si>
  <si>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</si>
  <si>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</si>
  <si>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</si>
  <si>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</si>
  <si>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</si>
  <si>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</si>
  <si>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</si>
  <si>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</si>
  <si>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</si>
  <si>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</si>
  <si>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</si>
  <si>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</si>
  <si>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</si>
  <si>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</si>
  <si>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</si>
  <si>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</si>
  <si>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</si>
  <si>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</si>
  <si>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</si>
  <si>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</si>
  <si>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</si>
  <si>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</si>
  <si>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</si>
  <si>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</si>
  <si>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</si>
  <si>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</si>
  <si>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</si>
  <si>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</si>
  <si>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</si>
  <si>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</si>
  <si>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</si>
  <si>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</si>
  <si>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</si>
  <si>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</si>
  <si>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</si>
  <si>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</si>
  <si>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</si>
  <si>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</si>
  <si>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</si>
  <si>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</si>
  <si>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</si>
  <si>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</si>
  <si>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</si>
  <si>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</si>
  <si>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</si>
  <si>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</si>
  <si>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</si>
  <si>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</si>
  <si>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</si>
  <si>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</si>
  <si>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</si>
  <si>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</si>
  <si>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</si>
  <si>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</si>
  <si>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</si>
  <si>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</si>
  <si>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</si>
  <si>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</si>
  <si>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</si>
  <si>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</si>
  <si>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</si>
  <si>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</si>
  <si>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</si>
  <si>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</si>
  <si>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</si>
  <si>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</si>
  <si>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</si>
  <si>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</si>
  <si>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</si>
  <si>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</si>
  <si>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</si>
  <si>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</si>
  <si>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</si>
  <si>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</si>
  <si>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</si>
  <si>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</si>
  <si>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</si>
  <si>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</si>
  <si>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</si>
  <si>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</si>
  <si>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</si>
  <si>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</si>
  <si>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</si>
  <si>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</si>
  <si>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</si>
  <si>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</si>
  <si>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</si>
  <si>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</si>
  <si>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</si>
  <si>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</si>
  <si>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</si>
  <si>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</si>
  <si>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</si>
  <si>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</si>
  <si>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</si>
  <si>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</si>
  <si>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</si>
  <si>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</si>
  <si>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</si>
  <si>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</si>
  <si>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</si>
  <si>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</si>
  <si>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</si>
  <si>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</si>
  <si>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</si>
  <si>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</si>
  <si>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</si>
  <si>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</si>
  <si>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</si>
  <si>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</si>
  <si>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</si>
  <si>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</si>
  <si>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</si>
  <si>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</si>
  <si>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</si>
  <si>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</si>
  <si>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</si>
  <si>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</si>
  <si>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</si>
  <si>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</si>
  <si>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</si>
  <si>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</si>
  <si>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</si>
  <si>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</si>
  <si>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</si>
  <si>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</si>
  <si>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</si>
  <si>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</si>
  <si>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</si>
  <si>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</si>
  <si>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</si>
  <si>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</si>
  <si>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</si>
  <si>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</si>
  <si>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</si>
  <si>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</si>
  <si>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</si>
  <si>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</si>
  <si>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</si>
  <si>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</si>
  <si>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</si>
  <si>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</si>
  <si>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</si>
  <si>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</si>
  <si>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</si>
  <si>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</si>
  <si>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</si>
  <si>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</si>
  <si>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</si>
  <si>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</si>
  <si>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</si>
  <si>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</si>
  <si>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</si>
  <si>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</si>
  <si>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</si>
  <si>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</si>
  <si>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</si>
  <si>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</si>
  <si>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</si>
  <si>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</si>
  <si>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</si>
  <si>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</si>
  <si>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</si>
  <si>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</si>
  <si>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</si>
  <si>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</si>
  <si>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</si>
  <si>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</si>
  <si>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</si>
  <si>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</si>
  <si>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</si>
  <si>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</si>
  <si>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</si>
  <si>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</si>
  <si>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</si>
  <si>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</si>
  <si>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</si>
  <si>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</si>
  <si>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</si>
  <si>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</si>
  <si>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</si>
  <si>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</si>
  <si>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</si>
  <si>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</si>
  <si>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</si>
  <si>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</si>
  <si>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</si>
  <si>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</si>
  <si>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</si>
  <si>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</si>
  <si>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</si>
  <si>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</si>
  <si>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</si>
  <si>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</si>
  <si>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</si>
  <si>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</si>
  <si>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</si>
  <si>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</si>
  <si>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</si>
  <si>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</si>
  <si>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</si>
  <si>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</si>
  <si>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</si>
  <si>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</si>
  <si>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</si>
  <si>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</si>
  <si>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</si>
  <si>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5.52</t>
  </si>
  <si>
    <t>▲ 1.73</t>
  </si>
  <si>
    <t>▲ 0.32</t>
  </si>
  <si>
    <t>一般会計</t>
  </si>
  <si>
    <t>水道事業会計</t>
  </si>
  <si>
    <t>介護保険事業特別会計</t>
  </si>
  <si>
    <t>国民健康保険事業特別会計</t>
  </si>
  <si>
    <t>生活排水処理事業特別会計</t>
  </si>
  <si>
    <t>後期高齢者医療事業特別会計</t>
  </si>
  <si>
    <t>住宅新築資金等貸付事業特別会計</t>
  </si>
  <si>
    <t>▲ 0.00</t>
  </si>
  <si>
    <t>その他会計（赤字）</t>
  </si>
  <si>
    <t>▲ 1.93</t>
  </si>
  <si>
    <t>その他会計（黒字）</t>
  </si>
  <si>
    <t>（百万円）</t>
    <phoneticPr fontId="5"/>
  </si>
  <si>
    <t>H26末</t>
    <phoneticPr fontId="5"/>
  </si>
  <si>
    <t>H27末</t>
    <phoneticPr fontId="5"/>
  </si>
  <si>
    <t>H28末</t>
    <phoneticPr fontId="5"/>
  </si>
  <si>
    <t>H29末</t>
    <phoneticPr fontId="5"/>
  </si>
  <si>
    <t>H30末</t>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</si>
  <si>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</si>
  <si>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</si>
  <si>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</si>
  <si>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</si>
  <si>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</si>
  <si>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</si>
  <si>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</si>
  <si>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</si>
  <si>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</si>
  <si>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</si>
  <si>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</si>
  <si>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</si>
  <si>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</si>
  <si>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</si>
  <si>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</si>
  <si>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</si>
  <si>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</si>
  <si>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</si>
  <si>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</si>
  <si>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</si>
  <si>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</si>
  <si>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</si>
  <si>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</si>
  <si>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合併振興基金</t>
    <rPh sb="0" eb="2">
      <t>ガッペイ</t>
    </rPh>
    <rPh sb="2" eb="4">
      <t>シンコウ</t>
    </rPh>
    <rPh sb="4" eb="6">
      <t>キキン</t>
    </rPh>
    <phoneticPr fontId="5"/>
  </si>
  <si>
    <t>学校建設基金</t>
    <rPh sb="0" eb="2">
      <t>ガッコウ</t>
    </rPh>
    <rPh sb="2" eb="4">
      <t>ケンセツ</t>
    </rPh>
    <rPh sb="4" eb="6">
      <t>キキン</t>
    </rPh>
    <phoneticPr fontId="5"/>
  </si>
  <si>
    <t>地場産業振興基金</t>
    <rPh sb="0" eb="2">
      <t>ジバ</t>
    </rPh>
    <rPh sb="2" eb="4">
      <t>サンギョウ</t>
    </rPh>
    <rPh sb="4" eb="6">
      <t>シンコウ</t>
    </rPh>
    <rPh sb="6" eb="8">
      <t>キキン</t>
    </rPh>
    <phoneticPr fontId="5"/>
  </si>
  <si>
    <t>若者住宅維持管理基金</t>
    <rPh sb="0" eb="2">
      <t>ワカモノ</t>
    </rPh>
    <rPh sb="2" eb="4">
      <t>ジュウタク</t>
    </rPh>
    <rPh sb="4" eb="6">
      <t>イジ</t>
    </rPh>
    <rPh sb="6" eb="8">
      <t>カンリ</t>
    </rPh>
    <rPh sb="8" eb="10">
      <t>キキン</t>
    </rPh>
    <phoneticPr fontId="5"/>
  </si>
  <si>
    <t>人材育成基金</t>
    <rPh sb="0" eb="2">
      <t>ジンザイ</t>
    </rPh>
    <rPh sb="2" eb="4">
      <t>イクセイ</t>
    </rPh>
    <rPh sb="4" eb="6">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</si>
  <si>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</si>
  <si>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</si>
  <si>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</si>
  <si>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</si>
  <si>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</si>
  <si>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</si>
  <si>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</si>
  <si>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</si>
  <si>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</si>
  <si>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</si>
  <si>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</si>
  <si>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実質公債費比率、将来負担比率とも、類似団体と比較して高くなっている。
　実質公債費比率、将来負担比率いずれの指標も、近年における統合簡易水道整備事業、大台厚生新病院整備に対する支援、メディカルセンターの整備など、公営企業会計における公債費への繰出し及び出資や普通会計での地方債発行が影響していると考えられる。
　これらの指標が今後悪化することがないよう、現在、町債発行の抑制に取り組んでおり、引続き公債費などの適正化に取り組んで行く必要がある。</t>
    <phoneticPr fontId="5"/>
  </si>
  <si>
    <t>　町債発行の抑制を図ってきた結果、将来負担比率は減少しているが、類似団体よりも高い水準である一方、有形固定資産減価償却率は類似団体よりも低い水準となっている。これは、平成22年度から保育園、診療所及び集会所などの公共施設の更新を進め、平成30年度には宮川特産品加工施設と日進保育園の更新事業が、令和元年度には大台町B&amp;G海洋センターの更新事業の大半が完成したことから、当該事業に係る町債残高が多額になっている一方で、老朽化した公共施設が更新されてきたことによるものである。
　今後は、平成28年度に策定した公共施設等総合管理計画や現在策定を進める個別施設計画に基づき、更新ありきの視点から複合化、集合化や長寿命化など、新たな視点の取組みや、廃止された公共施設の除却を計画的に進めていく必要がある。</t>
    <rPh sb="147" eb="149">
      <t>レイワ</t>
    </rPh>
    <rPh sb="149" eb="150">
      <t>ガン</t>
    </rPh>
    <rPh sb="150" eb="152">
      <t>ネンド</t>
    </rPh>
    <rPh sb="154" eb="157">
      <t>オオダイチョウ</t>
    </rPh>
    <rPh sb="160" eb="162">
      <t>カイヨウ</t>
    </rPh>
    <rPh sb="167" eb="171">
      <t>コウシンジギョウ</t>
    </rPh>
    <rPh sb="172" eb="174">
      <t>タイハン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</si>
</sst>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428E-42BB-BD28-C43C9B3D17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118324</c:v>
                </c:pt>
                <c:pt idx="1">
                  <c:v>113025</c:v>
                </c:pt>
                <c:pt idx="2">
                  <c:v>118536</c:v>
                </c:pt>
                <c:pt idx="3">
                  <c:v>122330</c:v>
                </c:pt>
                <c:pt idx="4">
                  <c:v>85527</c:v>
                </c:pt>
              </c:numCache>
            </c:numRef>
          </c:val>
          <c:smooth val="0"/>
          <c:extLst>
            <c:ext xmlns:c16="http://schemas.microsoft.com/office/drawing/2014/chart" uri="{C3380CC4-5D6E-409C-BE32-E72D297353CC}">
              <c16:uniqueId val="{00000001-428E-42BB-BD28-C43C9B3D17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c:v>
                </c:pt>
                <c:pt idx="1">
                  <c:v>3.76</c:v>
                </c:pt>
                <c:pt idx="2">
                  <c:v>2.81</c:v>
                </c:pt>
                <c:pt idx="3">
                  <c:v>2.82</c:v>
                </c:pt>
                <c:pt idx="4">
                  <c:v>3.37</c:v>
                </c:pt>
              </c:numCache>
            </c:numRef>
          </c:val>
          <c:extLst>
            <c:ext xmlns:c16="http://schemas.microsoft.com/office/drawing/2014/chart" uri="{C3380CC4-5D6E-409C-BE32-E72D297353CC}">
              <c16:uniqueId val="{00000000-6E2C-4155-8658-02E443898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48.98</c:v>
                </c:pt>
                <c:pt idx="1">
                  <c:v>54.22</c:v>
                </c:pt>
                <c:pt idx="2">
                  <c:v>51.57</c:v>
                </c:pt>
                <c:pt idx="3">
                  <c:v>48.99</c:v>
                </c:pt>
                <c:pt idx="4">
                  <c:v>47.14</c:v>
                </c:pt>
              </c:numCache>
            </c:numRef>
          </c:val>
          <c:extLst>
            <c:ext xmlns:c16="http://schemas.microsoft.com/office/drawing/2014/chart" uri="{C3380CC4-5D6E-409C-BE32-E72D297353CC}">
              <c16:uniqueId val="{00000001-6E2C-4155-8658-02E443898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3.71</c:v>
                </c:pt>
                <c:pt idx="1">
                  <c:v>2.4700000000000002</c:v>
                </c:pt>
                <c:pt idx="2">
                  <c:v>-5.52</c:v>
                </c:pt>
                <c:pt idx="3">
                  <c:v>-1.73</c:v>
                </c:pt>
                <c:pt idx="4">
                  <c:v>-0.32</c:v>
                </c:pt>
              </c:numCache>
            </c:numRef>
          </c:val>
          <c:smooth val="0"/>
          <c:extLst>
            <c:ext xmlns:c16="http://schemas.microsoft.com/office/drawing/2014/chart" uri="{C3380CC4-5D6E-409C-BE32-E72D297353CC}">
              <c16:uniqueId val="{00000002-6E2C-4155-8658-02E443898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0.28000000000000003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06-4B35-8BA7-67E7D7F2CF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1.93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C06-4B35-8BA7-67E7D7F2CF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06-4B35-8BA7-67E7D7F2CF2E}"/>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C06-4B35-8BA7-67E7D7F2CF2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c:v>
                </c:pt>
                <c:pt idx="4">
                  <c:v>#N/A</c:v>
                </c:pt>
                <c:pt idx="5">
                  <c:v>0.05</c:v>
                </c:pt>
                <c:pt idx="6">
                  <c:v>#N/A</c:v>
                </c:pt>
                <c:pt idx="7">
                  <c:v>0.04</c:v>
                </c:pt>
                <c:pt idx="8">
                  <c:v>#N/A</c:v>
                </c:pt>
                <c:pt idx="9">
                  <c:v>0</c:v>
                </c:pt>
              </c:numCache>
            </c:numRef>
          </c:val>
          <c:extLst>
            <c:ext xmlns:c16="http://schemas.microsoft.com/office/drawing/2014/chart" uri="{C3380CC4-5D6E-409C-BE32-E72D297353CC}">
              <c16:uniqueId val="{00000004-DC06-4B35-8BA7-67E7D7F2CF2E}"/>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0.36</c:v>
                </c:pt>
                <c:pt idx="2">
                  <c:v>#N/A</c:v>
                </c:pt>
                <c:pt idx="3">
                  <c:v>0.23</c:v>
                </c:pt>
                <c:pt idx="4">
                  <c:v>#N/A</c:v>
                </c:pt>
                <c:pt idx="5">
                  <c:v>0.11</c:v>
                </c:pt>
                <c:pt idx="6">
                  <c:v>#N/A</c:v>
                </c:pt>
                <c:pt idx="7">
                  <c:v>0.12</c:v>
                </c:pt>
                <c:pt idx="8">
                  <c:v>#N/A</c:v>
                </c:pt>
                <c:pt idx="9">
                  <c:v>0.11</c:v>
                </c:pt>
              </c:numCache>
            </c:numRef>
          </c:val>
          <c:extLst>
            <c:ext xmlns:c16="http://schemas.microsoft.com/office/drawing/2014/chart" uri="{C3380CC4-5D6E-409C-BE32-E72D297353CC}">
              <c16:uniqueId val="{00000005-DC06-4B35-8BA7-67E7D7F2CF2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1.73</c:v>
                </c:pt>
                <c:pt idx="2">
                  <c:v>#N/A</c:v>
                </c:pt>
                <c:pt idx="3">
                  <c:v>2.87</c:v>
                </c:pt>
                <c:pt idx="4">
                  <c:v>#N/A</c:v>
                </c:pt>
                <c:pt idx="5">
                  <c:v>1.19</c:v>
                </c:pt>
                <c:pt idx="6">
                  <c:v>#N/A</c:v>
                </c:pt>
                <c:pt idx="7">
                  <c:v>0.27</c:v>
                </c:pt>
                <c:pt idx="8">
                  <c:v>#N/A</c:v>
                </c:pt>
                <c:pt idx="9">
                  <c:v>0.43</c:v>
                </c:pt>
              </c:numCache>
            </c:numRef>
          </c:val>
          <c:extLst>
            <c:ext xmlns:c16="http://schemas.microsoft.com/office/drawing/2014/chart" uri="{C3380CC4-5D6E-409C-BE32-E72D297353CC}">
              <c16:uniqueId val="{00000006-DC06-4B35-8BA7-67E7D7F2CF2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0.74</c:v>
                </c:pt>
                <c:pt idx="4">
                  <c:v>#N/A</c:v>
                </c:pt>
                <c:pt idx="5">
                  <c:v>0.73</c:v>
                </c:pt>
                <c:pt idx="6">
                  <c:v>#N/A</c:v>
                </c:pt>
                <c:pt idx="7">
                  <c:v>0.83</c:v>
                </c:pt>
                <c:pt idx="8">
                  <c:v>#N/A</c:v>
                </c:pt>
                <c:pt idx="9">
                  <c:v>0.84</c:v>
                </c:pt>
              </c:numCache>
            </c:numRef>
          </c:val>
          <c:extLst>
            <c:ext xmlns:c16="http://schemas.microsoft.com/office/drawing/2014/chart" uri="{C3380CC4-5D6E-409C-BE32-E72D297353CC}">
              <c16:uniqueId val="{00000007-DC06-4B35-8BA7-67E7D7F2CF2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0.93</c:v>
                </c:pt>
                <c:pt idx="6">
                  <c:v>#N/A</c:v>
                </c:pt>
                <c:pt idx="7">
                  <c:v>1.04</c:v>
                </c:pt>
                <c:pt idx="8">
                  <c:v>#N/A</c:v>
                </c:pt>
                <c:pt idx="9">
                  <c:v>1.1599999999999999</c:v>
                </c:pt>
              </c:numCache>
            </c:numRef>
          </c:val>
          <c:extLst>
            <c:ext xmlns:c16="http://schemas.microsoft.com/office/drawing/2014/chart" uri="{C3380CC4-5D6E-409C-BE32-E72D297353CC}">
              <c16:uniqueId val="{00000008-DC06-4B35-8BA7-67E7D7F2CF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5.69</c:v>
                </c:pt>
                <c:pt idx="2">
                  <c:v>#N/A</c:v>
                </c:pt>
                <c:pt idx="3">
                  <c:v>3.75</c:v>
                </c:pt>
                <c:pt idx="4">
                  <c:v>#N/A</c:v>
                </c:pt>
                <c:pt idx="5">
                  <c:v>2.81</c:v>
                </c:pt>
                <c:pt idx="6">
                  <c:v>#N/A</c:v>
                </c:pt>
                <c:pt idx="7">
                  <c:v>2.81</c:v>
                </c:pt>
                <c:pt idx="8">
                  <c:v>#N/A</c:v>
                </c:pt>
                <c:pt idx="9">
                  <c:v>3.36</c:v>
                </c:pt>
              </c:numCache>
            </c:numRef>
          </c:val>
          <c:extLst>
            <c:ext xmlns:c16="http://schemas.microsoft.com/office/drawing/2014/chart" uri="{C3380CC4-5D6E-409C-BE32-E72D297353CC}">
              <c16:uniqueId val="{00000009-DC06-4B35-8BA7-67E7D7F2CF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921</c:v>
                </c:pt>
                <c:pt idx="5">
                  <c:v>960</c:v>
                </c:pt>
                <c:pt idx="8">
                  <c:v>992</c:v>
                </c:pt>
                <c:pt idx="11">
                  <c:v>1109</c:v>
                </c:pt>
                <c:pt idx="14">
                  <c:v>1091</c:v>
                </c:pt>
              </c:numCache>
            </c:numRef>
          </c:val>
          <c:extLst>
            <c:ext xmlns:c16="http://schemas.microsoft.com/office/drawing/2014/chart" uri="{C3380CC4-5D6E-409C-BE32-E72D297353CC}">
              <c16:uniqueId val="{00000000-CD28-4FEA-BEFF-6D4AD36C6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28-4FEA-BEFF-6D4AD36C6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28-4FEA-BEFF-6D4AD36C6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37</c:v>
                </c:pt>
                <c:pt idx="6">
                  <c:v>31</c:v>
                </c:pt>
                <c:pt idx="9">
                  <c:v>29</c:v>
                </c:pt>
                <c:pt idx="12">
                  <c:v>29</c:v>
                </c:pt>
              </c:numCache>
            </c:numRef>
          </c:val>
          <c:extLst>
            <c:ext xmlns:c16="http://schemas.microsoft.com/office/drawing/2014/chart" uri="{C3380CC4-5D6E-409C-BE32-E72D297353CC}">
              <c16:uniqueId val="{00000003-CD28-4FEA-BEFF-6D4AD36C6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229</c:v>
                </c:pt>
                <c:pt idx="3">
                  <c:v>220</c:v>
                </c:pt>
                <c:pt idx="6">
                  <c:v>195</c:v>
                </c:pt>
                <c:pt idx="9">
                  <c:v>206</c:v>
                </c:pt>
                <c:pt idx="12">
                  <c:v>175</c:v>
                </c:pt>
              </c:numCache>
            </c:numRef>
          </c:val>
          <c:extLst>
            <c:ext xmlns:c16="http://schemas.microsoft.com/office/drawing/2014/chart" uri="{C3380CC4-5D6E-409C-BE32-E72D297353CC}">
              <c16:uniqueId val="{00000004-CD28-4FEA-BEFF-6D4AD36C6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28-4FEA-BEFF-6D4AD36C6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28-4FEA-BEFF-6D4AD36C6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931</c:v>
                </c:pt>
                <c:pt idx="3">
                  <c:v>1036</c:v>
                </c:pt>
                <c:pt idx="6">
                  <c:v>1114</c:v>
                </c:pt>
                <c:pt idx="9">
                  <c:v>1203</c:v>
                </c:pt>
                <c:pt idx="12">
                  <c:v>1213</c:v>
                </c:pt>
              </c:numCache>
            </c:numRef>
          </c:val>
          <c:extLst>
            <c:ext xmlns:c16="http://schemas.microsoft.com/office/drawing/2014/chart" uri="{C3380CC4-5D6E-409C-BE32-E72D297353CC}">
              <c16:uniqueId val="{00000007-CD28-4FEA-BEFF-6D4AD36C67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317</c:v>
                </c:pt>
                <c:pt idx="2">
                  <c:v>#N/A</c:v>
                </c:pt>
                <c:pt idx="3">
                  <c:v>#N/A</c:v>
                </c:pt>
                <c:pt idx="4">
                  <c:v>333</c:v>
                </c:pt>
                <c:pt idx="5">
                  <c:v>#N/A</c:v>
                </c:pt>
                <c:pt idx="6">
                  <c:v>#N/A</c:v>
                </c:pt>
                <c:pt idx="7">
                  <c:v>348</c:v>
                </c:pt>
                <c:pt idx="8">
                  <c:v>#N/A</c:v>
                </c:pt>
                <c:pt idx="9">
                  <c:v>#N/A</c:v>
                </c:pt>
                <c:pt idx="10">
                  <c:v>329</c:v>
                </c:pt>
                <c:pt idx="11">
                  <c:v>#N/A</c:v>
                </c:pt>
                <c:pt idx="12">
                  <c:v>#N/A</c:v>
                </c:pt>
                <c:pt idx="13">
                  <c:v>326</c:v>
                </c:pt>
                <c:pt idx="14">
                  <c:v>#N/A</c:v>
                </c:pt>
              </c:numCache>
            </c:numRef>
          </c:val>
          <c:smooth val="0"/>
          <c:extLst>
            <c:ext xmlns:c16="http://schemas.microsoft.com/office/drawing/2014/chart" uri="{C3380CC4-5D6E-409C-BE32-E72D297353CC}">
              <c16:uniqueId val="{00000008-CD28-4FEA-BEFF-6D4AD36C67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10371</c:v>
                </c:pt>
                <c:pt idx="5">
                  <c:v>10300</c:v>
                </c:pt>
                <c:pt idx="8">
                  <c:v>9911</c:v>
                </c:pt>
                <c:pt idx="11">
                  <c:v>9428</c:v>
                </c:pt>
                <c:pt idx="14">
                  <c:v>8916</c:v>
                </c:pt>
              </c:numCache>
            </c:numRef>
          </c:val>
          <c:extLst>
            <c:ext xmlns:c16="http://schemas.microsoft.com/office/drawing/2014/chart" uri="{C3380CC4-5D6E-409C-BE32-E72D297353CC}">
              <c16:uniqueId val="{00000000-52A7-4F02-8EA2-78C9AC534C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52A7-4F02-8EA2-78C9AC534C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3355</c:v>
                </c:pt>
                <c:pt idx="5">
                  <c:v>3678</c:v>
                </c:pt>
                <c:pt idx="8">
                  <c:v>3449</c:v>
                </c:pt>
                <c:pt idx="11">
                  <c:v>3290</c:v>
                </c:pt>
                <c:pt idx="14">
                  <c:v>3399</c:v>
                </c:pt>
              </c:numCache>
            </c:numRef>
          </c:val>
          <c:extLst>
            <c:ext xmlns:c16="http://schemas.microsoft.com/office/drawing/2014/chart" uri="{C3380CC4-5D6E-409C-BE32-E72D297353CC}">
              <c16:uniqueId val="{00000002-52A7-4F02-8EA2-78C9AC534C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A7-4F02-8EA2-78C9AC534C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A7-4F02-8EA2-78C9AC534C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A7-4F02-8EA2-78C9AC534C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1435</c:v>
                </c:pt>
                <c:pt idx="3">
                  <c:v>1418</c:v>
                </c:pt>
                <c:pt idx="6">
                  <c:v>1361</c:v>
                </c:pt>
                <c:pt idx="9">
                  <c:v>1321</c:v>
                </c:pt>
                <c:pt idx="12">
                  <c:v>1293</c:v>
                </c:pt>
              </c:numCache>
            </c:numRef>
          </c:val>
          <c:extLst>
            <c:ext xmlns:c16="http://schemas.microsoft.com/office/drawing/2014/chart" uri="{C3380CC4-5D6E-409C-BE32-E72D297353CC}">
              <c16:uniqueId val="{00000006-52A7-4F02-8EA2-78C9AC534C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200</c:v>
                </c:pt>
                <c:pt idx="3">
                  <c:v>154</c:v>
                </c:pt>
                <c:pt idx="6">
                  <c:v>121</c:v>
                </c:pt>
                <c:pt idx="9">
                  <c:v>89</c:v>
                </c:pt>
                <c:pt idx="12">
                  <c:v>57</c:v>
                </c:pt>
              </c:numCache>
            </c:numRef>
          </c:val>
          <c:extLst>
            <c:ext xmlns:c16="http://schemas.microsoft.com/office/drawing/2014/chart" uri="{C3380CC4-5D6E-409C-BE32-E72D297353CC}">
              <c16:uniqueId val="{00000007-52A7-4F02-8EA2-78C9AC534C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3999</c:v>
                </c:pt>
                <c:pt idx="3">
                  <c:v>3634</c:v>
                </c:pt>
                <c:pt idx="6">
                  <c:v>3317</c:v>
                </c:pt>
                <c:pt idx="9">
                  <c:v>3016</c:v>
                </c:pt>
                <c:pt idx="12">
                  <c:v>2842</c:v>
                </c:pt>
              </c:numCache>
            </c:numRef>
          </c:val>
          <c:extLst>
            <c:ext xmlns:c16="http://schemas.microsoft.com/office/drawing/2014/chart" uri="{C3380CC4-5D6E-409C-BE32-E72D297353CC}">
              <c16:uniqueId val="{00000008-52A7-4F02-8EA2-78C9AC534C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A7-4F02-8EA2-78C9AC534C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11079</c:v>
                </c:pt>
                <c:pt idx="3">
                  <c:v>10869</c:v>
                </c:pt>
                <c:pt idx="6">
                  <c:v>10488</c:v>
                </c:pt>
                <c:pt idx="9">
                  <c:v>10019</c:v>
                </c:pt>
                <c:pt idx="12">
                  <c:v>9519</c:v>
                </c:pt>
              </c:numCache>
            </c:numRef>
          </c:val>
          <c:extLst>
            <c:ext xmlns:c16="http://schemas.microsoft.com/office/drawing/2014/chart" uri="{C3380CC4-5D6E-409C-BE32-E72D297353CC}">
              <c16:uniqueId val="{0000000A-52A7-4F02-8EA2-78C9AC534C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2985</c:v>
                </c:pt>
                <c:pt idx="2">
                  <c:v>#N/A</c:v>
                </c:pt>
                <c:pt idx="3">
                  <c:v>#N/A</c:v>
                </c:pt>
                <c:pt idx="4">
                  <c:v>2095</c:v>
                </c:pt>
                <c:pt idx="5">
                  <c:v>#N/A</c:v>
                </c:pt>
                <c:pt idx="6">
                  <c:v>#N/A</c:v>
                </c:pt>
                <c:pt idx="7">
                  <c:v>1926</c:v>
                </c:pt>
                <c:pt idx="8">
                  <c:v>#N/A</c:v>
                </c:pt>
                <c:pt idx="9">
                  <c:v>#N/A</c:v>
                </c:pt>
                <c:pt idx="10">
                  <c:v>1726</c:v>
                </c:pt>
                <c:pt idx="11">
                  <c:v>#N/A</c:v>
                </c:pt>
                <c:pt idx="12">
                  <c:v>#N/A</c:v>
                </c:pt>
                <c:pt idx="13">
                  <c:v>1396</c:v>
                </c:pt>
                <c:pt idx="14">
                  <c:v>#N/A</c:v>
                </c:pt>
              </c:numCache>
            </c:numRef>
          </c:val>
          <c:smooth val="0"/>
          <c:extLst>
            <c:ext xmlns:c16="http://schemas.microsoft.com/office/drawing/2014/chart" uri="{C3380CC4-5D6E-409C-BE32-E72D297353CC}">
              <c16:uniqueId val="{0000000B-52A7-4F02-8EA2-78C9AC534C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2361</c:v>
                </c:pt>
                <c:pt idx="1">
                  <c:v>2279</c:v>
                </c:pt>
                <c:pt idx="2">
                  <c:v>2235</c:v>
                </c:pt>
              </c:numCache>
            </c:numRef>
          </c:val>
          <c:extLst>
            <c:ext xmlns:c16="http://schemas.microsoft.com/office/drawing/2014/chart" uri="{C3380CC4-5D6E-409C-BE32-E72D297353CC}">
              <c16:uniqueId val="{00000000-7033-41E1-B155-E8AF4E5084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c:v>
                </c:pt>
                <c:pt idx="1">
                  <c:v>71</c:v>
                </c:pt>
                <c:pt idx="2">
                  <c:v>72</c:v>
                </c:pt>
              </c:numCache>
            </c:numRef>
          </c:val>
          <c:extLst>
            <c:ext xmlns:c16="http://schemas.microsoft.com/office/drawing/2014/chart" uri="{C3380CC4-5D6E-409C-BE32-E72D297353CC}">
              <c16:uniqueId val="{00000001-7033-41E1-B155-E8AF4E5084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1757</c:v>
                </c:pt>
                <c:pt idx="1">
                  <c:v>1544</c:v>
                </c:pt>
                <c:pt idx="2">
                  <c:v>1660</c:v>
                </c:pt>
              </c:numCache>
            </c:numRef>
          </c:val>
          <c:extLst>
            <c:ext xmlns:c16="http://schemas.microsoft.com/office/drawing/2014/chart" uri="{C3380CC4-5D6E-409C-BE32-E72D297353CC}">
              <c16:uniqueId val="{00000002-7033-41E1-B155-E8AF4E5084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{AADCF349-D820-4EFC-B102-7A76E4714AAA}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242-4BBD-AA1A-B00BB2F497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{2DC21069-7319-4137-A9D7-9C39782E673A}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42-4BBD-AA1A-B00BB2F497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{A9E761DE-D1CA-4D02-B0F4-32B5798825D1}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42-4BBD-AA1A-B00BB2F497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{1DF0989F-1AF8-406A-9CE0-67E81E1A5A48}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42-4BBD-AA1A-B00BB2F497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{34E78B45-104D-485D-BBB1-17B849F2BACB}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42-4BBD-AA1A-B00BB2F497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{DA8A5F9C-3600-4E80-AC30-4FC08CA0D8F4}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242-4BBD-AA1A-B00BB2F497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{33964EB2-07E4-49B3-A8A0-8C442D242C5E}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242-4BBD-AA1A-B00BB2F4972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{FF64B6AF-3CA6-4AF4-9CD8-69149FD708E1}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242-4BBD-AA1A-B00BB2F4972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{37C08A6C-5A52-4F54-886C-F5166ED2E4C1}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242-4BBD-AA1A-B00BB2F497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56.6</c:v>
                </c:pt>
                <c:pt idx="16">
                  <c:v>58.4</c:v>
                </c:pt>
                <c:pt idx="24">
                  <c:v>59.4</c:v>
                </c:pt>
                <c:pt idx="32">
                  <c:v>60.9</c:v>
                </c:pt>
              </c:numCache>
            </c:numRef>
          </c:xVal>
          <c:yVal>
            <c:numRef>
              <c:f>公会計指標分析・財政指標組合せ分析表!$BP$51:$DC$51</c:f>
              <c:numCache>
                <c:formatCode>#,##0.0;"▲ "#,##0.0</c:formatCode>
                <c:ptCount val="40"/>
                <c:pt idx="0">
                  <c:v>76.8</c:v>
                </c:pt>
                <c:pt idx="8">
                  <c:v>55.5</c:v>
                </c:pt>
                <c:pt idx="16">
                  <c:v>53.7</c:v>
                </c:pt>
                <c:pt idx="24">
                  <c:v>48.7</c:v>
                </c:pt>
                <c:pt idx="32">
                  <c:v>38.200000000000003</c:v>
                </c:pt>
              </c:numCache>
            </c:numRef>
          </c:yVal>
          <c:smooth val="0"/>
          <c:extLst>
            <c:ext xmlns:c16="http://schemas.microsoft.com/office/drawing/2014/chart" uri="{C3380CC4-5D6E-409C-BE32-E72D297353CC}">
              <c16:uniqueId val="{00000009-F242-4BBD-AA1A-B00BB2F497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{1B788CBF-235E-4ADD-A887-B5F9B361B5DD}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242-4BBD-AA1A-B00BB2F497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{C6D2161E-294E-413B-965D-7864649996D1}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42-4BBD-AA1A-B00BB2F497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{35E8D597-672C-4250-9D20-EC437724DCD6}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42-4BBD-AA1A-B00BB2F497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{9D710E15-A859-45D6-9AE2-BA3F98CEA3E3}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42-4BBD-AA1A-B00BB2F497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{8CC76911-EBFD-40FF-A645-433FC7D4DE98}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42-4BBD-AA1A-B00BB2F4972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{0C9C4C1F-9920-4418-819A-B6094D5ED606}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242-4BBD-AA1A-B00BB2F4972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{5CB3A8EB-A286-4057-BE75-8F7A5408AE53}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242-4BBD-AA1A-B00BB2F49725}"/>
                </c:ext>
              </c:extLst>
            </c:dLbl>
            <c:dLbl>
              <c:idx val="24"/>
              <c:layout>
                <c:manualLayout>
                  <c:x val="-2.761838833955647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{3621E333-2F4A-44F9-8202-490BC382A156}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242-4BBD-AA1A-B00BB2F49725}"/>
                </c:ext>
              </c:extLst>
            </c:dLbl>
            <c:dLbl>
              <c:idx val="32"/>
              <c:layout>
                <c:manualLayout>
                  <c:x val="-3.654256278025026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{C5128E87-784C-4F68-9017-A164E7527E61}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242-4BBD-AA1A-B00BB2F497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F242-4BBD-AA1A-B00BB2F49725}"/>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{11BD7B58-92A1-4A72-B3BC-F7E9F1EF624D}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44-48DF-88A1-BA4FA889B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{90845971-69D8-4AFA-9348-319576F6FAB5}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44-48DF-88A1-BA4FA889B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{718ADD14-317A-4C92-9D17-859A71715412}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44-48DF-88A1-BA4FA889B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{490831B5-539B-44D7-BB20-2555CC6274AF}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44-48DF-88A1-BA4FA889B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{9E4730F1-2D80-41CC-9710-D4BC20E06FEA}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44-48DF-88A1-BA4FA889B9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{4C55A939-F636-43FF-8A76-DC523C607377}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44-48DF-88A1-BA4FA889B9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{07EB9850-6BE8-4E41-8328-D5D56904C83F}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44-48DF-88A1-BA4FA889B94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{372B3A7C-F805-4395-9EEA-9BF7C9FE9C56}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44-48DF-88A1-BA4FA889B9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{DAF394C7-8412-4F02-B9BB-F0AB34785F33}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44-48DF-88A1-BA4FA889B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9.4</c:v>
                </c:pt>
                <c:pt idx="16">
                  <c:v>8.8000000000000007</c:v>
                </c:pt>
                <c:pt idx="24">
                  <c:v>9.1999999999999993</c:v>
                </c:pt>
                <c:pt idx="32">
                  <c:v>9.1999999999999993</c:v>
                </c:pt>
              </c:numCache>
            </c:numRef>
          </c:xVal>
          <c:yVal>
            <c:numRef>
              <c:f>公会計指標分析・財政指標組合せ分析表!$BP$73:$DC$73</c:f>
              <c:numCache>
                <c:formatCode>#,##0.0;"▲ "#,##0.0</c:formatCode>
                <c:ptCount val="40"/>
                <c:pt idx="0">
                  <c:v>76.8</c:v>
                </c:pt>
                <c:pt idx="8">
                  <c:v>55.5</c:v>
                </c:pt>
                <c:pt idx="16">
                  <c:v>53.7</c:v>
                </c:pt>
                <c:pt idx="24">
                  <c:v>48.7</c:v>
                </c:pt>
                <c:pt idx="32">
                  <c:v>38.200000000000003</c:v>
                </c:pt>
              </c:numCache>
            </c:numRef>
          </c:yVal>
          <c:smooth val="0"/>
          <c:extLst>
            <c:ext xmlns:c16="http://schemas.microsoft.com/office/drawing/2014/chart" uri="{C3380CC4-5D6E-409C-BE32-E72D297353CC}">
              <c16:uniqueId val="{00000009-9B44-48DF-88A1-BA4FA889B9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{A0F1B84C-1E39-4AAA-9470-AFA7BFEE3F51}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44-48DF-88A1-BA4FA889B9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{639BEA10-6BB0-4F06-8896-14E9E4C3C01C}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44-48DF-88A1-BA4FA889B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{F809E9CF-DE9F-4436-98E7-813AAF693741}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44-48DF-88A1-BA4FA889B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{30546B6D-5527-4F83-ACDB-C4A9EE9C69F2}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44-48DF-88A1-BA4FA889B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{45231870-28EE-4971-ABB5-4ED7764E937C}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44-48DF-88A1-BA4FA889B94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{43BF0B60-A197-4EF4-A7B4-54C58E8B985B}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44-48DF-88A1-BA4FA889B94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{AACC401E-81CB-48C5-A8AD-10D17BF0E08F}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44-48DF-88A1-BA4FA889B94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{605E0C90-0002-4A6B-AFEA-9E739051F454}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44-48DF-88A1-BA4FA889B94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{F55192F0-AB86-4FE2-9482-4AAAF5284D96}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44-48DF-88A1-BA4FA889B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B44-48DF-88A1-BA4FA889B94F}"/>
            </c:ext>
          </c:extLst>
        </c:ser>
        <c:dLbls>
          <c:showLegendKey val="0"/>
          <c:showVal val="1"/>
          <c:showCatName val="0"/>
          <c:showSerName val="0"/>
          <c:showPercent val="0"/>
          <c:showBubbleSize val="0"/>
        </c:dLbls>
        <c:axId val="84219776"/>
        <c:axId val="84234240"/>
      </c:scatterChart>
      <c:valAx>
        <c:axId val="84219776"/>
        <c:scaling>
          <c:orientation val="minMax"/>
          <c:max val="10.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職員の定員管理適正化による人件費抑制や「財政改善の取組み」を進めることによる物件費及び補助費等の抑制に努めるとともに、緊急性や住民ニーズを的確に把握した事業の選択によるまち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％改善したが、類似団体平均を上回っている。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類似団体平均を上回る要因として、報徳病院の診療所化に伴い、企業会計を廃止し一般会計へ編入したことにより、人件費を始めとする義務的経費が増加したことと、公債費が増加傾向にあることである。</a:t>
          </a:r>
        </a:p>
        <a:p>
          <a:r>
            <a:rPr kumimoji="1" lang="ja-JP" altLang="en-US" sz="1300">
              <a:latin typeface="ＭＳ Ｐゴシック" panose="020B0600070205080204" pitchFamily="50" charset="-128"/>
              <a:ea typeface="ＭＳ Ｐゴシック" panose="020B0600070205080204" pitchFamily="50" charset="-128"/>
            </a:rPr>
            <a:t>　人件費の削減に努めるため、従来から実施してきた技能労務職員と定数を超える医療職員の退職不補充を引続き実施する。</a:t>
          </a:r>
        </a:p>
        <a:p>
          <a:r>
            <a:rPr kumimoji="1" lang="ja-JP" altLang="en-US" sz="1300">
              <a:latin typeface="ＭＳ Ｐゴシック" panose="020B0600070205080204" pitchFamily="50" charset="-128"/>
              <a:ea typeface="ＭＳ Ｐゴシック" panose="020B0600070205080204" pitchFamily="50" charset="-128"/>
            </a:rPr>
            <a:t>　また、交付税の完全一本算定を迎える令和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年度に向け、事業の廃止・縮小を検討するなど経常経費の削減に努める。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63</xdr:row>
      <xdr:rowOff>138430</xdr:rowOff>
    </xdr:to>
    <xdr:cxnSp macro="">
      <xdr:nvCxnSpPr>
        <xdr:cNvPr id="133" name="直線コネクタ 132"/>
        <xdr:cNvCxnSpPr/>
      </xdr:nvCxnSpPr>
      <xdr:spPr>
        <a:xfrm flipV="1">
          <a:off x="4114800" y="1086336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59479</xdr:rowOff>
    </xdr:to>
    <xdr:cxnSp macro="">
      <xdr:nvCxnSpPr>
        <xdr:cNvPr id="136" name="直線コネクタ 135"/>
        <xdr:cNvCxnSpPr/>
      </xdr:nvCxnSpPr>
      <xdr:spPr>
        <a:xfrm flipV="1">
          <a:off x="3225800" y="1093978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64</xdr:row>
      <xdr:rowOff>59479</xdr:rowOff>
    </xdr:to>
    <xdr:cxnSp macro="">
      <xdr:nvCxnSpPr>
        <xdr:cNvPr id="139" name="直線コネクタ 138"/>
        <xdr:cNvCxnSpPr/>
      </xdr:nvCxnSpPr>
      <xdr:spPr>
        <a:xfrm>
          <a:off x="2336800" y="10847281"/>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63</xdr:row>
      <xdr:rowOff>45931</xdr:rowOff>
    </xdr:to>
    <xdr:cxnSp macro="">
      <xdr:nvCxnSpPr>
        <xdr:cNvPr id="142" name="直線コネクタ 141"/>
        <xdr:cNvCxnSpPr/>
      </xdr:nvCxnSpPr>
      <xdr:spPr>
        <a:xfrm>
          <a:off x="1447800" y="10742719"/>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2" name="楕円 151"/>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3" name="財政構造の弾力性該当値テキスト"/>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5" name="テキスト ボックス 154"/>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6" name="楕円 155"/>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57" name="テキスト ボックス 156"/>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8" name="楕円 157"/>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9" name="テキスト ボックス 158"/>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60" name="楕円 159"/>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1" name="テキスト ボックス 160"/>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人当たりの金額は、類似団体平均と比べ若干優位となっている。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技能労務職員と民間の老人保健施設へ派遣している医療職員（看護師）の退職不補充、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71264</xdr:rowOff>
    </xdr:from>
    <xdr:to>
      <xdr:col>23</xdr:col>
      <xdr:colOff>133350</xdr:colOff>
      <xdr:row>83</xdr:row>
      <xdr:rowOff>93659</xdr:rowOff>
    </xdr:to>
    <xdr:cxnSp macro="">
      <xdr:nvCxnSpPr>
        <xdr:cNvPr id="196" name="直線コネクタ 195"/>
        <xdr:cNvCxnSpPr/>
      </xdr:nvCxnSpPr>
      <xdr:spPr>
        <a:xfrm>
          <a:off x="4114800" y="14301614"/>
          <a:ext cx="8382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71264</xdr:rowOff>
    </xdr:from>
    <xdr:to>
      <xdr:col>19</xdr:col>
      <xdr:colOff>133350</xdr:colOff>
      <xdr:row>83</xdr:row>
      <xdr:rowOff>78880</xdr:rowOff>
    </xdr:to>
    <xdr:cxnSp macro="">
      <xdr:nvCxnSpPr>
        <xdr:cNvPr id="199" name="直線コネクタ 198"/>
        <xdr:cNvCxnSpPr/>
      </xdr:nvCxnSpPr>
      <xdr:spPr>
        <a:xfrm flipV="1">
          <a:off x="3225800" y="14301614"/>
          <a:ext cx="889000"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78880</xdr:rowOff>
    </xdr:from>
    <xdr:to>
      <xdr:col>15</xdr:col>
      <xdr:colOff>82550</xdr:colOff>
      <xdr:row>83</xdr:row>
      <xdr:rowOff>89791</xdr:rowOff>
    </xdr:to>
    <xdr:cxnSp macro="">
      <xdr:nvCxnSpPr>
        <xdr:cNvPr id="202" name="直線コネクタ 201"/>
        <xdr:cNvCxnSpPr/>
      </xdr:nvCxnSpPr>
      <xdr:spPr>
        <a:xfrm flipV="1">
          <a:off x="2336800" y="14309230"/>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83702</xdr:rowOff>
    </xdr:from>
    <xdr:to>
      <xdr:col>11</xdr:col>
      <xdr:colOff>31750</xdr:colOff>
      <xdr:row>83</xdr:row>
      <xdr:rowOff>89791</xdr:rowOff>
    </xdr:to>
    <xdr:cxnSp macro="">
      <xdr:nvCxnSpPr>
        <xdr:cNvPr id="205" name="直線コネクタ 204"/>
        <xdr:cNvCxnSpPr/>
      </xdr:nvCxnSpPr>
      <xdr:spPr>
        <a:xfrm>
          <a:off x="1447800" y="14314052"/>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42859</xdr:rowOff>
    </xdr:from>
    <xdr:to>
      <xdr:col>23</xdr:col>
      <xdr:colOff>184150</xdr:colOff>
      <xdr:row>83</xdr:row>
      <xdr:rowOff>144459</xdr:rowOff>
    </xdr:to>
    <xdr:sp macro="" textlink="">
      <xdr:nvSpPr>
        <xdr:cNvPr id="215" name="楕円 214"/>
        <xdr:cNvSpPr/>
      </xdr:nvSpPr>
      <xdr:spPr>
        <a:xfrm>
          <a:off x="4902200" y="142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59386</xdr:rowOff>
    </xdr:from>
    <xdr:ext cx="762000" cy="259045"/>
    <xdr:sp macro="" textlink="">
      <xdr:nvSpPr>
        <xdr:cNvPr id="216" name="人件費・物件費等の状況該当値テキスト"/>
        <xdr:cNvSpPr txBox="1"/>
      </xdr:nvSpPr>
      <xdr:spPr>
        <a:xfrm>
          <a:off x="5041900" y="1411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20464</xdr:rowOff>
    </xdr:from>
    <xdr:to>
      <xdr:col>19</xdr:col>
      <xdr:colOff>184150</xdr:colOff>
      <xdr:row>83</xdr:row>
      <xdr:rowOff>122064</xdr:rowOff>
    </xdr:to>
    <xdr:sp macro="" textlink="">
      <xdr:nvSpPr>
        <xdr:cNvPr id="217" name="楕円 216"/>
        <xdr:cNvSpPr/>
      </xdr:nvSpPr>
      <xdr:spPr>
        <a:xfrm>
          <a:off x="4064000" y="142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132241</xdr:rowOff>
    </xdr:from>
    <xdr:ext cx="736600" cy="259045"/>
    <xdr:sp macro="" textlink="">
      <xdr:nvSpPr>
        <xdr:cNvPr id="218" name="テキスト ボックス 217"/>
        <xdr:cNvSpPr txBox="1"/>
      </xdr:nvSpPr>
      <xdr:spPr>
        <a:xfrm>
          <a:off x="3733800" y="1401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28080</xdr:rowOff>
    </xdr:from>
    <xdr:to>
      <xdr:col>15</xdr:col>
      <xdr:colOff>133350</xdr:colOff>
      <xdr:row>83</xdr:row>
      <xdr:rowOff>129680</xdr:rowOff>
    </xdr:to>
    <xdr:sp macro="" textlink="">
      <xdr:nvSpPr>
        <xdr:cNvPr id="219" name="楕円 218"/>
        <xdr:cNvSpPr/>
      </xdr:nvSpPr>
      <xdr:spPr>
        <a:xfrm>
          <a:off x="3175000" y="142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139857</xdr:rowOff>
    </xdr:from>
    <xdr:ext cx="762000" cy="259045"/>
    <xdr:sp macro="" textlink="">
      <xdr:nvSpPr>
        <xdr:cNvPr id="220" name="テキスト ボックス 219"/>
        <xdr:cNvSpPr txBox="1"/>
      </xdr:nvSpPr>
      <xdr:spPr>
        <a:xfrm>
          <a:off x="2844800" y="140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38991</xdr:rowOff>
    </xdr:from>
    <xdr:to>
      <xdr:col>11</xdr:col>
      <xdr:colOff>82550</xdr:colOff>
      <xdr:row>83</xdr:row>
      <xdr:rowOff>140591</xdr:rowOff>
    </xdr:to>
    <xdr:sp macro="" textlink="">
      <xdr:nvSpPr>
        <xdr:cNvPr id="221" name="楕円 220"/>
        <xdr:cNvSpPr/>
      </xdr:nvSpPr>
      <xdr:spPr>
        <a:xfrm>
          <a:off x="2286000" y="14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150768</xdr:rowOff>
    </xdr:from>
    <xdr:ext cx="762000" cy="259045"/>
    <xdr:sp macro="" textlink="">
      <xdr:nvSpPr>
        <xdr:cNvPr id="222" name="テキスト ボックス 221"/>
        <xdr:cNvSpPr txBox="1"/>
      </xdr:nvSpPr>
      <xdr:spPr>
        <a:xfrm>
          <a:off x="1955800" y="1403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32902</xdr:rowOff>
    </xdr:from>
    <xdr:to>
      <xdr:col>7</xdr:col>
      <xdr:colOff>31750</xdr:colOff>
      <xdr:row>83</xdr:row>
      <xdr:rowOff>134502</xdr:rowOff>
    </xdr:to>
    <xdr:sp macro="" textlink="">
      <xdr:nvSpPr>
        <xdr:cNvPr id="223" name="楕円 222"/>
        <xdr:cNvSpPr/>
      </xdr:nvSpPr>
      <xdr:spPr>
        <a:xfrm>
          <a:off x="1397000" y="142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119279</xdr:rowOff>
    </xdr:from>
    <xdr:ext cx="762000" cy="259045"/>
    <xdr:sp macro="" textlink="">
      <xdr:nvSpPr>
        <xdr:cNvPr id="224" name="テキスト ボックス 223"/>
        <xdr:cNvSpPr txBox="1"/>
      </xdr:nvSpPr>
      <xdr:spPr>
        <a:xfrm>
          <a:off x="1066800" y="1434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類似団体平均と比較して若干低い水準となっており、今後も引き続き、人事院勧告を踏まえて、職員給与の適正化に努める。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66221</xdr:rowOff>
    </xdr:to>
    <xdr:cxnSp macro="">
      <xdr:nvCxnSpPr>
        <xdr:cNvPr id="260" name="直線コネクタ 259"/>
        <xdr:cNvCxnSpPr/>
      </xdr:nvCxnSpPr>
      <xdr:spPr>
        <a:xfrm>
          <a:off x="16179800" y="146164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123673</xdr:rowOff>
    </xdr:to>
    <xdr:cxnSp macro="">
      <xdr:nvCxnSpPr>
        <xdr:cNvPr id="263" name="直線コネクタ 262"/>
        <xdr:cNvCxnSpPr/>
      </xdr:nvCxnSpPr>
      <xdr:spPr>
        <a:xfrm flipV="1">
          <a:off x="15290800" y="146164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123673</xdr:rowOff>
    </xdr:to>
    <xdr:cxnSp macro="">
      <xdr:nvCxnSpPr>
        <xdr:cNvPr id="266" name="直線コネクタ 265"/>
        <xdr:cNvCxnSpPr/>
      </xdr:nvCxnSpPr>
      <xdr:spPr>
        <a:xfrm>
          <a:off x="14401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89202</xdr:rowOff>
    </xdr:to>
    <xdr:cxnSp macro="">
      <xdr:nvCxnSpPr>
        <xdr:cNvPr id="269" name="直線コネクタ 268"/>
        <xdr:cNvCxnSpPr/>
      </xdr:nvCxnSpPr>
      <xdr:spPr>
        <a:xfrm>
          <a:off x="13512800" y="145360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9" name="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0"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1" name="楕円 280"/>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2" name="テキスト ボックス 281"/>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3" name="楕円 282"/>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84" name="テキスト ボックス 283"/>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5" name="楕円 284"/>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6" name="テキスト ボックス 285"/>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7" name="楕円 286"/>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8" name="テキスト ボックス 287"/>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人口千人当たり職員数が類似団体平均を上回っている要因は、町域が広く分散し、支所、出張所、学校、保育園などの配置が多いことや、診療所に従事する医療職員が含まれていることからである。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141647</xdr:rowOff>
    </xdr:from>
    <xdr:to>
      <xdr:col>81</xdr:col>
      <xdr:colOff>44450</xdr:colOff>
      <xdr:row>64</xdr:row>
      <xdr:rowOff>9609</xdr:rowOff>
    </xdr:to>
    <xdr:cxnSp macro="">
      <xdr:nvCxnSpPr>
        <xdr:cNvPr id="323" name="直線コネクタ 322"/>
        <xdr:cNvCxnSpPr/>
      </xdr:nvCxnSpPr>
      <xdr:spPr>
        <a:xfrm>
          <a:off x="16179800" y="10942997"/>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141647</xdr:rowOff>
    </xdr:from>
    <xdr:to>
      <xdr:col>77</xdr:col>
      <xdr:colOff>44450</xdr:colOff>
      <xdr:row>64</xdr:row>
      <xdr:rowOff>35348</xdr:rowOff>
    </xdr:to>
    <xdr:cxnSp macro="">
      <xdr:nvCxnSpPr>
        <xdr:cNvPr id="326" name="直線コネクタ 325"/>
        <xdr:cNvCxnSpPr/>
      </xdr:nvCxnSpPr>
      <xdr:spPr>
        <a:xfrm flipV="1">
          <a:off x="15290800" y="109429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30522</xdr:rowOff>
    </xdr:from>
    <xdr:to>
      <xdr:col>72</xdr:col>
      <xdr:colOff>203200</xdr:colOff>
      <xdr:row>64</xdr:row>
      <xdr:rowOff>35348</xdr:rowOff>
    </xdr:to>
    <xdr:cxnSp macro="">
      <xdr:nvCxnSpPr>
        <xdr:cNvPr id="329" name="直線コネクタ 328"/>
        <xdr:cNvCxnSpPr/>
      </xdr:nvCxnSpPr>
      <xdr:spPr>
        <a:xfrm>
          <a:off x="14401800" y="110033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22479</xdr:rowOff>
    </xdr:from>
    <xdr:to>
      <xdr:col>68</xdr:col>
      <xdr:colOff>152400</xdr:colOff>
      <xdr:row>64</xdr:row>
      <xdr:rowOff>30522</xdr:rowOff>
    </xdr:to>
    <xdr:cxnSp macro="">
      <xdr:nvCxnSpPr>
        <xdr:cNvPr id="332" name="直線コネクタ 331"/>
        <xdr:cNvCxnSpPr/>
      </xdr:nvCxnSpPr>
      <xdr:spPr>
        <a:xfrm>
          <a:off x="13512800" y="109952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130259</xdr:rowOff>
    </xdr:from>
    <xdr:to>
      <xdr:col>81</xdr:col>
      <xdr:colOff>95250</xdr:colOff>
      <xdr:row>64</xdr:row>
      <xdr:rowOff>60409</xdr:rowOff>
    </xdr:to>
    <xdr:sp macro="" textlink="">
      <xdr:nvSpPr>
        <xdr:cNvPr id="342" name="楕円 341"/>
        <xdr:cNvSpPr/>
      </xdr:nvSpPr>
      <xdr:spPr>
        <a:xfrm>
          <a:off x="169672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102336</xdr:rowOff>
    </xdr:from>
    <xdr:ext cx="762000" cy="259045"/>
    <xdr:sp macro="" textlink="">
      <xdr:nvSpPr>
        <xdr:cNvPr id="343" name="定員管理の状況該当値テキスト"/>
        <xdr:cNvSpPr txBox="1"/>
      </xdr:nvSpPr>
      <xdr:spPr>
        <a:xfrm>
          <a:off x="17106900" y="1090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90847</xdr:rowOff>
    </xdr:from>
    <xdr:to>
      <xdr:col>77</xdr:col>
      <xdr:colOff>95250</xdr:colOff>
      <xdr:row>64</xdr:row>
      <xdr:rowOff>20997</xdr:rowOff>
    </xdr:to>
    <xdr:sp macro="" textlink="">
      <xdr:nvSpPr>
        <xdr:cNvPr id="344" name="楕円 343"/>
        <xdr:cNvSpPr/>
      </xdr:nvSpPr>
      <xdr:spPr>
        <a:xfrm>
          <a:off x="16129000" y="108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5774</xdr:rowOff>
    </xdr:from>
    <xdr:ext cx="736600" cy="259045"/>
    <xdr:sp macro="" textlink="">
      <xdr:nvSpPr>
        <xdr:cNvPr id="345" name="テキスト ボックス 344"/>
        <xdr:cNvSpPr txBox="1"/>
      </xdr:nvSpPr>
      <xdr:spPr>
        <a:xfrm>
          <a:off x="15798800" y="1097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155998</xdr:rowOff>
    </xdr:from>
    <xdr:to>
      <xdr:col>73</xdr:col>
      <xdr:colOff>44450</xdr:colOff>
      <xdr:row>64</xdr:row>
      <xdr:rowOff>86148</xdr:rowOff>
    </xdr:to>
    <xdr:sp macro="" textlink="">
      <xdr:nvSpPr>
        <xdr:cNvPr id="346" name="楕円 345"/>
        <xdr:cNvSpPr/>
      </xdr:nvSpPr>
      <xdr:spPr>
        <a:xfrm>
          <a:off x="15240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70925</xdr:rowOff>
    </xdr:from>
    <xdr:ext cx="762000" cy="259045"/>
    <xdr:sp macro="" textlink="">
      <xdr:nvSpPr>
        <xdr:cNvPr id="347" name="テキスト ボックス 346"/>
        <xdr:cNvSpPr txBox="1"/>
      </xdr:nvSpPr>
      <xdr:spPr>
        <a:xfrm>
          <a:off x="14909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151172</xdr:rowOff>
    </xdr:from>
    <xdr:to>
      <xdr:col>68</xdr:col>
      <xdr:colOff>203200</xdr:colOff>
      <xdr:row>64</xdr:row>
      <xdr:rowOff>81322</xdr:rowOff>
    </xdr:to>
    <xdr:sp macro="" textlink="">
      <xdr:nvSpPr>
        <xdr:cNvPr id="348" name="楕円 347"/>
        <xdr:cNvSpPr/>
      </xdr:nvSpPr>
      <xdr:spPr>
        <a:xfrm>
          <a:off x="14351000" y="109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66099</xdr:rowOff>
    </xdr:from>
    <xdr:ext cx="762000" cy="259045"/>
    <xdr:sp macro="" textlink="">
      <xdr:nvSpPr>
        <xdr:cNvPr id="349" name="テキスト ボックス 348"/>
        <xdr:cNvSpPr txBox="1"/>
      </xdr:nvSpPr>
      <xdr:spPr>
        <a:xfrm>
          <a:off x="14020800" y="1103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143129</xdr:rowOff>
    </xdr:from>
    <xdr:to>
      <xdr:col>64</xdr:col>
      <xdr:colOff>152400</xdr:colOff>
      <xdr:row>64</xdr:row>
      <xdr:rowOff>73279</xdr:rowOff>
    </xdr:to>
    <xdr:sp macro="" textlink="">
      <xdr:nvSpPr>
        <xdr:cNvPr id="350" name="楕円 349"/>
        <xdr:cNvSpPr/>
      </xdr:nvSpPr>
      <xdr:spPr>
        <a:xfrm>
          <a:off x="134620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58056</xdr:rowOff>
    </xdr:from>
    <xdr:ext cx="762000" cy="259045"/>
    <xdr:sp macro="" textlink="">
      <xdr:nvSpPr>
        <xdr:cNvPr id="351" name="テキスト ボックス 350"/>
        <xdr:cNvSpPr txBox="1"/>
      </xdr:nvSpPr>
      <xdr:spPr>
        <a:xfrm>
          <a:off x="13131800" y="110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年度に実施した統合簡易水道整備事業、大台厚生新病院整備に対する支援、メディカルセンターの整備に要した地方債に係る公債費の増加などにより、類似団体と比較して、若干劣位となっている。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a:t>
          </a:r>
        </a:p>
        <a:p>
          <a:r>
            <a:rPr kumimoji="1" lang="ja-JP" altLang="en-US" sz="1300">
              <a:latin typeface="ＭＳ Ｐゴシック" panose="020B0600070205080204" pitchFamily="50" charset="-128"/>
              <a:ea typeface="ＭＳ Ｐゴシック" panose="020B0600070205080204" pitchFamily="50" charset="-128"/>
            </a:rPr>
            <a:t>　今後は、繰上げ償還の実施等を検討しつつ、大台町総合計画に基づき、普通建設事業等の選択と集中を図り、過度に地方債に頼ることのない財政運営に努める。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62654</xdr:rowOff>
    </xdr:to>
    <xdr:cxnSp macro="">
      <xdr:nvCxnSpPr>
        <xdr:cNvPr id="385" name="直線コネクタ 384"/>
        <xdr:cNvCxnSpPr/>
      </xdr:nvCxnSpPr>
      <xdr:spPr>
        <a:xfrm>
          <a:off x="16179800" y="6920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62654</xdr:rowOff>
    </xdr:to>
    <xdr:cxnSp macro="">
      <xdr:nvCxnSpPr>
        <xdr:cNvPr id="388" name="直線コネクタ 387"/>
        <xdr:cNvCxnSpPr/>
      </xdr:nvCxnSpPr>
      <xdr:spPr>
        <a:xfrm>
          <a:off x="15290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91" name="直線コネクタ 390"/>
        <xdr:cNvCxnSpPr/>
      </xdr:nvCxnSpPr>
      <xdr:spPr>
        <a:xfrm flipV="1">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94" name="直線コネクタ 393"/>
        <xdr:cNvCxnSpPr/>
      </xdr:nvCxnSpPr>
      <xdr:spPr>
        <a:xfrm flipV="1">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5" name="公債費負担の状況該当値テキスト"/>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6" name="楕円 405"/>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407" name="テキスト ボックス 406"/>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9" name="テキスト ボックス 408"/>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11" name="テキスト ボックス 410"/>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2" name="楕円 411"/>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13" name="テキスト ボックス 412"/>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年度から数値が悪化したが、地方債の発行抑制に努めてきたことから、数値は改善傾向にある。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今後は、充当可能基金の減少も見込まれていることから、大台町総合計画に基づき、普通建設事業の選択と集中により地方債の発行抑制を図り、財政の健全化に努める。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76606</xdr:rowOff>
    </xdr:from>
    <xdr:to>
      <xdr:col>81</xdr:col>
      <xdr:colOff>44450</xdr:colOff>
      <xdr:row>17</xdr:row>
      <xdr:rowOff>6502</xdr:rowOff>
    </xdr:to>
    <xdr:cxnSp macro="">
      <xdr:nvCxnSpPr>
        <xdr:cNvPr id="445" name="直線コネクタ 444"/>
        <xdr:cNvCxnSpPr/>
      </xdr:nvCxnSpPr>
      <xdr:spPr>
        <a:xfrm flipV="1">
          <a:off x="16179800" y="281980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6502</xdr:rowOff>
    </xdr:from>
    <xdr:to>
      <xdr:col>77</xdr:col>
      <xdr:colOff>44450</xdr:colOff>
      <xdr:row>17</xdr:row>
      <xdr:rowOff>54762</xdr:rowOff>
    </xdr:to>
    <xdr:cxnSp macro="">
      <xdr:nvCxnSpPr>
        <xdr:cNvPr id="448" name="直線コネクタ 447"/>
        <xdr:cNvCxnSpPr/>
      </xdr:nvCxnSpPr>
      <xdr:spPr>
        <a:xfrm flipV="1">
          <a:off x="15290800" y="29211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54762</xdr:rowOff>
    </xdr:from>
    <xdr:to>
      <xdr:col>72</xdr:col>
      <xdr:colOff>203200</xdr:colOff>
      <xdr:row>17</xdr:row>
      <xdr:rowOff>72136</xdr:rowOff>
    </xdr:to>
    <xdr:cxnSp macro="">
      <xdr:nvCxnSpPr>
        <xdr:cNvPr id="451" name="直線コネクタ 450"/>
        <xdr:cNvCxnSpPr/>
      </xdr:nvCxnSpPr>
      <xdr:spPr>
        <a:xfrm flipV="1">
          <a:off x="14401800" y="296941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72136</xdr:rowOff>
    </xdr:from>
    <xdr:to>
      <xdr:col>68</xdr:col>
      <xdr:colOff>152400</xdr:colOff>
      <xdr:row>18</xdr:row>
      <xdr:rowOff>106274</xdr:rowOff>
    </xdr:to>
    <xdr:cxnSp macro="">
      <xdr:nvCxnSpPr>
        <xdr:cNvPr id="454" name="直線コネクタ 453"/>
        <xdr:cNvCxnSpPr/>
      </xdr:nvCxnSpPr>
      <xdr:spPr>
        <a:xfrm flipV="1">
          <a:off x="13512800" y="2986786"/>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25806</xdr:rowOff>
    </xdr:from>
    <xdr:to>
      <xdr:col>81</xdr:col>
      <xdr:colOff>95250</xdr:colOff>
      <xdr:row>16</xdr:row>
      <xdr:rowOff>127406</xdr:rowOff>
    </xdr:to>
    <xdr:sp macro="" textlink="">
      <xdr:nvSpPr>
        <xdr:cNvPr id="464" name="楕円 463"/>
        <xdr:cNvSpPr/>
      </xdr:nvSpPr>
      <xdr:spPr>
        <a:xfrm>
          <a:off x="16967200" y="27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169333</xdr:rowOff>
    </xdr:from>
    <xdr:ext cx="762000" cy="259045"/>
    <xdr:sp macro="" textlink="">
      <xdr:nvSpPr>
        <xdr:cNvPr id="465" name="将来負担の状況該当値テキスト"/>
        <xdr:cNvSpPr txBox="1"/>
      </xdr:nvSpPr>
      <xdr:spPr>
        <a:xfrm>
          <a:off x="17106900" y="27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127152</xdr:rowOff>
    </xdr:from>
    <xdr:to>
      <xdr:col>77</xdr:col>
      <xdr:colOff>95250</xdr:colOff>
      <xdr:row>17</xdr:row>
      <xdr:rowOff>57302</xdr:rowOff>
    </xdr:to>
    <xdr:sp macro="" textlink="">
      <xdr:nvSpPr>
        <xdr:cNvPr id="466" name="楕円 465"/>
        <xdr:cNvSpPr/>
      </xdr:nvSpPr>
      <xdr:spPr>
        <a:xfrm>
          <a:off x="16129000" y="28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42079</xdr:rowOff>
    </xdr:from>
    <xdr:ext cx="736600" cy="259045"/>
    <xdr:sp macro="" textlink="">
      <xdr:nvSpPr>
        <xdr:cNvPr id="467" name="テキスト ボックス 466"/>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3962</xdr:rowOff>
    </xdr:from>
    <xdr:to>
      <xdr:col>73</xdr:col>
      <xdr:colOff>44450</xdr:colOff>
      <xdr:row>17</xdr:row>
      <xdr:rowOff>105562</xdr:rowOff>
    </xdr:to>
    <xdr:sp macro="" textlink="">
      <xdr:nvSpPr>
        <xdr:cNvPr id="468" name="楕円 467"/>
        <xdr:cNvSpPr/>
      </xdr:nvSpPr>
      <xdr:spPr>
        <a:xfrm>
          <a:off x="15240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90339</xdr:rowOff>
    </xdr:from>
    <xdr:ext cx="762000" cy="259045"/>
    <xdr:sp macro="" textlink="">
      <xdr:nvSpPr>
        <xdr:cNvPr id="469" name="テキスト ボックス 468"/>
        <xdr:cNvSpPr txBox="1"/>
      </xdr:nvSpPr>
      <xdr:spPr>
        <a:xfrm>
          <a:off x="14909800" y="300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21336</xdr:rowOff>
    </xdr:from>
    <xdr:to>
      <xdr:col>68</xdr:col>
      <xdr:colOff>203200</xdr:colOff>
      <xdr:row>17</xdr:row>
      <xdr:rowOff>122936</xdr:rowOff>
    </xdr:to>
    <xdr:sp macro="" textlink="">
      <xdr:nvSpPr>
        <xdr:cNvPr id="470" name="楕円 469"/>
        <xdr:cNvSpPr/>
      </xdr:nvSpPr>
      <xdr:spPr>
        <a:xfrm>
          <a:off x="14351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107713</xdr:rowOff>
    </xdr:from>
    <xdr:ext cx="762000" cy="259045"/>
    <xdr:sp macro="" textlink="">
      <xdr:nvSpPr>
        <xdr:cNvPr id="471" name="テキスト ボックス 470"/>
        <xdr:cNvSpPr txBox="1"/>
      </xdr:nvSpPr>
      <xdr:spPr>
        <a:xfrm>
          <a:off x="14020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55474</xdr:rowOff>
    </xdr:from>
    <xdr:to>
      <xdr:col>64</xdr:col>
      <xdr:colOff>152400</xdr:colOff>
      <xdr:row>18</xdr:row>
      <xdr:rowOff>157074</xdr:rowOff>
    </xdr:to>
    <xdr:sp macro="" textlink="">
      <xdr:nvSpPr>
        <xdr:cNvPr id="472" name="楕円 471"/>
        <xdr:cNvSpPr/>
      </xdr:nvSpPr>
      <xdr:spPr>
        <a:xfrm>
          <a:off x="13462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141851</xdr:rowOff>
    </xdr:from>
    <xdr:ext cx="762000" cy="259045"/>
    <xdr:sp macro="" textlink="">
      <xdr:nvSpPr>
        <xdr:cNvPr id="473" name="テキスト ボックス 472"/>
        <xdr:cNvSpPr txBox="1"/>
      </xdr:nvSpPr>
      <xdr:spPr>
        <a:xfrm>
          <a:off x="13131800" y="322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類似団体平均と比較すると、人件費に係る経常収支比率は低い水準である。</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今後も、引き続き勧奨退職制度の推進や、技能労務職員と民間の老人保健施設へ派遣している医療職員（看護師）の退職不補充、業務の民間委託の推進等を実施するなど、より一層の人件費抑制に努める。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33274</xdr:rowOff>
    </xdr:to>
    <xdr:cxnSp macro="">
      <xdr:nvCxnSpPr>
        <xdr:cNvPr id="64" name="直線コネクタ 63"/>
        <xdr:cNvCxnSpPr/>
      </xdr:nvCxnSpPr>
      <xdr:spPr>
        <a:xfrm flipV="1">
          <a:off x="3987800" y="62763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74422</xdr:rowOff>
    </xdr:to>
    <xdr:cxnSp macro="">
      <xdr:nvCxnSpPr>
        <xdr:cNvPr id="67" name="直線コネクタ 66"/>
        <xdr:cNvCxnSpPr/>
      </xdr:nvCxnSpPr>
      <xdr:spPr>
        <a:xfrm flipV="1">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106426</xdr:rowOff>
    </xdr:to>
    <xdr:cxnSp macro="">
      <xdr:nvCxnSpPr>
        <xdr:cNvPr id="70" name="直線コネクタ 69"/>
        <xdr:cNvCxnSpPr/>
      </xdr:nvCxnSpPr>
      <xdr:spPr>
        <a:xfrm flipV="1">
          <a:off x="2209800" y="6418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106426</xdr:rowOff>
    </xdr:to>
    <xdr:cxnSp macro="">
      <xdr:nvCxnSpPr>
        <xdr:cNvPr id="73" name="直線コネクタ 72"/>
        <xdr:cNvCxnSpPr/>
      </xdr:nvCxnSpPr>
      <xdr:spPr>
        <a:xfrm>
          <a:off x="1320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88" name="テキスト ボックス 87"/>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物件費に係る経常収支比率は、類似団体と比較してほぼ同水準となっている。　　　</a:t>
          </a:r>
        </a:p>
        <a:p>
          <a:r>
            <a:rPr kumimoji="1" lang="ja-JP" altLang="en-US" sz="1300">
              <a:latin typeface="ＭＳ Ｐゴシック" panose="020B0600070205080204" pitchFamily="50" charset="-128"/>
              <a:ea typeface="ＭＳ Ｐゴシック" panose="020B0600070205080204" pitchFamily="50" charset="-128"/>
            </a:rPr>
            <a:t>　令和元年度は、森林整備を目的とした森林経営管理事業費の増加などにより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今後は行政全般において、事業の見直しや効率化等により物件費の抑制に努める。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35560</xdr:rowOff>
    </xdr:to>
    <xdr:cxnSp macro="">
      <xdr:nvCxnSpPr>
        <xdr:cNvPr id="121" name="直線コネクタ 120"/>
        <xdr:cNvCxnSpPr/>
      </xdr:nvCxnSpPr>
      <xdr:spPr>
        <a:xfrm>
          <a:off x="15671800" y="25901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58420</xdr:rowOff>
    </xdr:to>
    <xdr:cxnSp macro="">
      <xdr:nvCxnSpPr>
        <xdr:cNvPr id="124" name="直線コネクタ 123"/>
        <xdr:cNvCxnSpPr/>
      </xdr:nvCxnSpPr>
      <xdr:spPr>
        <a:xfrm flipV="1">
          <a:off x="14782800" y="2590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52705</xdr:rowOff>
    </xdr:from>
    <xdr:to>
      <xdr:col>73</xdr:col>
      <xdr:colOff>180975</xdr:colOff>
      <xdr:row>15</xdr:row>
      <xdr:rowOff>58420</xdr:rowOff>
    </xdr:to>
    <xdr:cxnSp macro="">
      <xdr:nvCxnSpPr>
        <xdr:cNvPr id="127" name="直線コネクタ 126"/>
        <xdr:cNvCxnSpPr/>
      </xdr:nvCxnSpPr>
      <xdr:spPr>
        <a:xfrm>
          <a:off x="13893800" y="24530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52705</xdr:rowOff>
    </xdr:from>
    <xdr:to>
      <xdr:col>69</xdr:col>
      <xdr:colOff>92075</xdr:colOff>
      <xdr:row>14</xdr:row>
      <xdr:rowOff>121285</xdr:rowOff>
    </xdr:to>
    <xdr:cxnSp macro="">
      <xdr:nvCxnSpPr>
        <xdr:cNvPr id="130" name="直線コネクタ 129"/>
        <xdr:cNvCxnSpPr/>
      </xdr:nvCxnSpPr>
      <xdr:spPr>
        <a:xfrm flipV="1">
          <a:off x="13004800" y="24530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0" name="楕円 139"/>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1"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xdr:rowOff>
    </xdr:from>
    <xdr:to>
      <xdr:col>74</xdr:col>
      <xdr:colOff>31750</xdr:colOff>
      <xdr:row>15</xdr:row>
      <xdr:rowOff>109220</xdr:rowOff>
    </xdr:to>
    <xdr:sp macro="" textlink="">
      <xdr:nvSpPr>
        <xdr:cNvPr id="144" name="楕円 143"/>
        <xdr:cNvSpPr/>
      </xdr:nvSpPr>
      <xdr:spPr>
        <a:xfrm>
          <a:off x="14732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119397</xdr:rowOff>
    </xdr:from>
    <xdr:ext cx="762000" cy="259045"/>
    <xdr:sp macro="" textlink="">
      <xdr:nvSpPr>
        <xdr:cNvPr id="145" name="テキスト ボックス 144"/>
        <xdr:cNvSpPr txBox="1"/>
      </xdr:nvSpPr>
      <xdr:spPr>
        <a:xfrm>
          <a:off x="14401800" y="234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xdr:rowOff>
    </xdr:from>
    <xdr:to>
      <xdr:col>69</xdr:col>
      <xdr:colOff>142875</xdr:colOff>
      <xdr:row>14</xdr:row>
      <xdr:rowOff>103505</xdr:rowOff>
    </xdr:to>
    <xdr:sp macro="" textlink="">
      <xdr:nvSpPr>
        <xdr:cNvPr id="146" name="楕円 145"/>
        <xdr:cNvSpPr/>
      </xdr:nvSpPr>
      <xdr:spPr>
        <a:xfrm>
          <a:off x="13843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113682</xdr:rowOff>
    </xdr:from>
    <xdr:ext cx="762000" cy="259045"/>
    <xdr:sp macro="" textlink="">
      <xdr:nvSpPr>
        <xdr:cNvPr id="147" name="テキスト ボックス 146"/>
        <xdr:cNvSpPr txBox="1"/>
      </xdr:nvSpPr>
      <xdr:spPr>
        <a:xfrm>
          <a:off x="13512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48" name="楕円 147"/>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49" name="テキスト ボックス 148"/>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1815</xdr:rowOff>
    </xdr:to>
    <xdr:cxnSp macro="">
      <xdr:nvCxnSpPr>
        <xdr:cNvPr id="183" name="直線コネクタ 182"/>
        <xdr:cNvCxnSpPr/>
      </xdr:nvCxnSpPr>
      <xdr:spPr>
        <a:xfrm>
          <a:off x="3987800" y="94832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86" name="直線コネクタ 185"/>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89" name="直線コネクタ 188"/>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53522</xdr:rowOff>
    </xdr:to>
    <xdr:cxnSp macro="">
      <xdr:nvCxnSpPr>
        <xdr:cNvPr id="192" name="直線コネクタ 191"/>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4" name="楕円 203"/>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5" name="テキスト ボックス 20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7" name="テキスト ボックス 206"/>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8" name="楕円 207"/>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9" name="テキスト ボックス 208"/>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0" name="楕円 209"/>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1" name="テキスト ボックス 21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その他に係る経常収支比率は、類似団体平均を若干下回っている。</a:t>
          </a:r>
        </a:p>
        <a:p>
          <a:r>
            <a:rPr kumimoji="1" lang="ja-JP" altLang="en-US" sz="1300">
              <a:latin typeface="ＭＳ Ｐゴシック" panose="020B0600070205080204" pitchFamily="50" charset="-128"/>
              <a:ea typeface="ＭＳ Ｐゴシック" panose="020B0600070205080204" pitchFamily="50" charset="-128"/>
            </a:rPr>
            <a:t>　令和元年度は、生活排水処理事業特別会計への繰出金の減により数値は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今後は、介護給付費の増に伴う介護保険特別会計への繰出金が増加傾向にあるため、給付費の抑制を図るべく、新しい介護予防・日常生活支援総合事業を推進していく必要がある。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117856</xdr:rowOff>
    </xdr:to>
    <xdr:cxnSp macro="">
      <xdr:nvCxnSpPr>
        <xdr:cNvPr id="241" name="直線コネクタ 240"/>
        <xdr:cNvCxnSpPr/>
      </xdr:nvCxnSpPr>
      <xdr:spPr>
        <a:xfrm flipV="1">
          <a:off x="15671800" y="9705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56</xdr:row>
      <xdr:rowOff>127000</xdr:rowOff>
    </xdr:to>
    <xdr:cxnSp macro="">
      <xdr:nvCxnSpPr>
        <xdr:cNvPr id="244" name="直線コネクタ 243"/>
        <xdr:cNvCxnSpPr/>
      </xdr:nvCxnSpPr>
      <xdr:spPr>
        <a:xfrm flipV="1">
          <a:off x="14782800" y="9719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42418</xdr:rowOff>
    </xdr:to>
    <xdr:cxnSp macro="">
      <xdr:nvCxnSpPr>
        <xdr:cNvPr id="247" name="直線コネクタ 246"/>
        <xdr:cNvCxnSpPr/>
      </xdr:nvCxnSpPr>
      <xdr:spPr>
        <a:xfrm flipV="1">
          <a:off x="13893800" y="9728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42418</xdr:rowOff>
    </xdr:to>
    <xdr:cxnSp macro="">
      <xdr:nvCxnSpPr>
        <xdr:cNvPr id="250" name="直線コネクタ 249"/>
        <xdr:cNvCxnSpPr/>
      </xdr:nvCxnSpPr>
      <xdr:spPr>
        <a:xfrm>
          <a:off x="13004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0" name="楕円 25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67056</xdr:rowOff>
    </xdr:from>
    <xdr:to>
      <xdr:col>78</xdr:col>
      <xdr:colOff>120650</xdr:colOff>
      <xdr:row>56</xdr:row>
      <xdr:rowOff>168656</xdr:rowOff>
    </xdr:to>
    <xdr:sp macro="" textlink="">
      <xdr:nvSpPr>
        <xdr:cNvPr id="262" name="楕円 261"/>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7383</xdr:rowOff>
    </xdr:from>
    <xdr:ext cx="736600" cy="259045"/>
    <xdr:sp macro="" textlink="">
      <xdr:nvSpPr>
        <xdr:cNvPr id="263" name="テキスト ボックス 262"/>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4" name="楕円 26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5" name="テキスト ボックス 26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6" name="楕円 265"/>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7" name="テキスト ボックス 26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8" name="楕円 267"/>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9" name="テキスト ボックス 268"/>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広域消防やし尿･ごみ処理等の業務に係る一部事務組合に対する負担金が多く、その結果、経常収支比率が類似団体平均を上回っている。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昨年度との経年比較では、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17272</xdr:rowOff>
    </xdr:to>
    <xdr:cxnSp macro="">
      <xdr:nvCxnSpPr>
        <xdr:cNvPr id="299" name="直線コネクタ 298"/>
        <xdr:cNvCxnSpPr/>
      </xdr:nvCxnSpPr>
      <xdr:spPr>
        <a:xfrm flipV="1">
          <a:off x="15671800" y="6495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40132</xdr:rowOff>
    </xdr:to>
    <xdr:cxnSp macro="">
      <xdr:nvCxnSpPr>
        <xdr:cNvPr id="302" name="直線コネクタ 301"/>
        <xdr:cNvCxnSpPr/>
      </xdr:nvCxnSpPr>
      <xdr:spPr>
        <a:xfrm flipV="1">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40132</xdr:rowOff>
    </xdr:to>
    <xdr:cxnSp macro="">
      <xdr:nvCxnSpPr>
        <xdr:cNvPr id="305" name="直線コネクタ 304"/>
        <xdr:cNvCxnSpPr/>
      </xdr:nvCxnSpPr>
      <xdr:spPr>
        <a:xfrm>
          <a:off x="13893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106426</xdr:rowOff>
    </xdr:to>
    <xdr:cxnSp macro="">
      <xdr:nvCxnSpPr>
        <xdr:cNvPr id="308" name="直線コネクタ 307"/>
        <xdr:cNvCxnSpPr/>
      </xdr:nvCxnSpPr>
      <xdr:spPr>
        <a:xfrm>
          <a:off x="13004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8" name="楕円 317"/>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19"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0" name="楕円 319"/>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1" name="テキスト ボックス 320"/>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2" name="楕円 321"/>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3" name="テキスト ボックス 322"/>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4" name="楕円 32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5" name="テキスト ボックス 32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楕円 32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年度の大台厚生新病院に対する支援、メディカルセンターの整備事業に要した公債費の増により悪化傾向であり、類似団体平均より高い数値で推移している。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年度が公債費のピーク期間になると見込まれ、普通交付税の合併算定替え特例の廃止と重なり、今後厳しい財政運営となることが想定される。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153670</xdr:rowOff>
    </xdr:to>
    <xdr:cxnSp macro="">
      <xdr:nvCxnSpPr>
        <xdr:cNvPr id="359" name="直線コネクタ 358"/>
        <xdr:cNvCxnSpPr/>
      </xdr:nvCxnSpPr>
      <xdr:spPr>
        <a:xfrm>
          <a:off x="3987800" y="1335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165100</xdr:rowOff>
    </xdr:to>
    <xdr:cxnSp macro="">
      <xdr:nvCxnSpPr>
        <xdr:cNvPr id="362" name="直線コネクタ 361"/>
        <xdr:cNvCxnSpPr/>
      </xdr:nvCxnSpPr>
      <xdr:spPr>
        <a:xfrm flipV="1">
          <a:off x="3098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165100</xdr:rowOff>
    </xdr:to>
    <xdr:cxnSp macro="">
      <xdr:nvCxnSpPr>
        <xdr:cNvPr id="365" name="直線コネクタ 364"/>
        <xdr:cNvCxnSpPr/>
      </xdr:nvCxnSpPr>
      <xdr:spPr>
        <a:xfrm>
          <a:off x="2209800" y="13286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85089</xdr:rowOff>
    </xdr:to>
    <xdr:cxnSp macro="">
      <xdr:nvCxnSpPr>
        <xdr:cNvPr id="368" name="直線コネクタ 367"/>
        <xdr:cNvCxnSpPr/>
      </xdr:nvCxnSpPr>
      <xdr:spPr>
        <a:xfrm>
          <a:off x="1320800" y="131914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78" name="楕円 377"/>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79"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0" name="楕円 379"/>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1" name="テキスト ボックス 380"/>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2" name="楕円 381"/>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4" name="楕円 383"/>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5" name="テキスト ボックス 384"/>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6" name="楕円 385"/>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87" name="テキスト ボックス 386"/>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123189</xdr:rowOff>
    </xdr:to>
    <xdr:cxnSp macro="">
      <xdr:nvCxnSpPr>
        <xdr:cNvPr id="420" name="直線コネクタ 419"/>
        <xdr:cNvCxnSpPr/>
      </xdr:nvCxnSpPr>
      <xdr:spPr>
        <a:xfrm flipV="1">
          <a:off x="15671800" y="132524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27939</xdr:rowOff>
    </xdr:to>
    <xdr:cxnSp macro="">
      <xdr:nvCxnSpPr>
        <xdr:cNvPr id="423" name="直線コネクタ 422"/>
        <xdr:cNvCxnSpPr/>
      </xdr:nvCxnSpPr>
      <xdr:spPr>
        <a:xfrm flipV="1">
          <a:off x="14782800" y="13324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27939</xdr:rowOff>
    </xdr:to>
    <xdr:cxnSp macro="">
      <xdr:nvCxnSpPr>
        <xdr:cNvPr id="426" name="直線コネクタ 425"/>
        <xdr:cNvCxnSpPr/>
      </xdr:nvCxnSpPr>
      <xdr:spPr>
        <a:xfrm>
          <a:off x="13893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104139</xdr:rowOff>
    </xdr:to>
    <xdr:cxnSp macro="">
      <xdr:nvCxnSpPr>
        <xdr:cNvPr id="429" name="直線コネクタ 428"/>
        <xdr:cNvCxnSpPr/>
      </xdr:nvCxnSpPr>
      <xdr:spPr>
        <a:xfrm>
          <a:off x="13004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39" name="楕円 438"/>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40"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1" name="楕円 440"/>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2" name="テキスト ボックス 441"/>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3" name="楕円 442"/>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4" name="テキスト ボックス 443"/>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5" name="楕円 444"/>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165116</xdr:rowOff>
    </xdr:from>
    <xdr:ext cx="762000" cy="259045"/>
    <xdr:sp macro="" textlink="">
      <xdr:nvSpPr>
        <xdr:cNvPr id="446" name="テキスト ボックス 445"/>
        <xdr:cNvSpPr txBox="1"/>
      </xdr:nvSpPr>
      <xdr:spPr>
        <a:xfrm>
          <a:off x="13512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7" name="楕円 446"/>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48" name="テキスト ボックス 447"/>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103951</xdr:rowOff>
    </xdr:from>
    <xdr:to>
      <xdr:col>29</xdr:col>
      <xdr:colOff>127000</xdr:colOff>
      <xdr:row>15</xdr:row>
      <xdr:rowOff>165838</xdr:rowOff>
    </xdr:to>
    <xdr:cxnSp macro="">
      <xdr:nvCxnSpPr>
        <xdr:cNvPr id="48" name="直線コネクタ 47"/>
        <xdr:cNvCxnSpPr/>
      </xdr:nvCxnSpPr>
      <xdr:spPr bwMode="auto">
        <a:xfrm>
          <a:off x="5003800" y="2723326"/>
          <a:ext cx="647700" cy="6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103951</xdr:rowOff>
    </xdr:from>
    <xdr:to>
      <xdr:col>26</xdr:col>
      <xdr:colOff>50800</xdr:colOff>
      <xdr:row>15</xdr:row>
      <xdr:rowOff>108551</xdr:rowOff>
    </xdr:to>
    <xdr:cxnSp macro="">
      <xdr:nvCxnSpPr>
        <xdr:cNvPr id="51" name="直線コネクタ 50"/>
        <xdr:cNvCxnSpPr/>
      </xdr:nvCxnSpPr>
      <xdr:spPr bwMode="auto">
        <a:xfrm flipV="1">
          <a:off x="4305300" y="2723326"/>
          <a:ext cx="698500" cy="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108551</xdr:rowOff>
    </xdr:from>
    <xdr:to>
      <xdr:col>22</xdr:col>
      <xdr:colOff>114300</xdr:colOff>
      <xdr:row>15</xdr:row>
      <xdr:rowOff>117676</xdr:rowOff>
    </xdr:to>
    <xdr:cxnSp macro="">
      <xdr:nvCxnSpPr>
        <xdr:cNvPr id="54" name="直線コネクタ 53"/>
        <xdr:cNvCxnSpPr/>
      </xdr:nvCxnSpPr>
      <xdr:spPr bwMode="auto">
        <a:xfrm flipV="1">
          <a:off x="3606800" y="2727926"/>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117676</xdr:rowOff>
    </xdr:from>
    <xdr:to>
      <xdr:col>18</xdr:col>
      <xdr:colOff>177800</xdr:colOff>
      <xdr:row>15</xdr:row>
      <xdr:rowOff>168252</xdr:rowOff>
    </xdr:to>
    <xdr:cxnSp macro="">
      <xdr:nvCxnSpPr>
        <xdr:cNvPr id="57" name="直線コネクタ 56"/>
        <xdr:cNvCxnSpPr/>
      </xdr:nvCxnSpPr>
      <xdr:spPr bwMode="auto">
        <a:xfrm flipV="1">
          <a:off x="2908300" y="2737051"/>
          <a:ext cx="698500" cy="5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115038</xdr:rowOff>
    </xdr:from>
    <xdr:to>
      <xdr:col>29</xdr:col>
      <xdr:colOff>177800</xdr:colOff>
      <xdr:row>16</xdr:row>
      <xdr:rowOff>45188</xdr:rowOff>
    </xdr:to>
    <xdr:sp macro="" textlink="">
      <xdr:nvSpPr>
        <xdr:cNvPr id="67" name="楕円 66"/>
        <xdr:cNvSpPr/>
      </xdr:nvSpPr>
      <xdr:spPr bwMode="auto">
        <a:xfrm>
          <a:off x="5600700" y="273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131565</xdr:rowOff>
    </xdr:from>
    <xdr:ext cx="762000" cy="259045"/>
    <xdr:sp macro="" textlink="">
      <xdr:nvSpPr>
        <xdr:cNvPr id="68" name="人口1人当たり決算額の推移該当値テキスト130"/>
        <xdr:cNvSpPr txBox="1"/>
      </xdr:nvSpPr>
      <xdr:spPr>
        <a:xfrm>
          <a:off x="5740400" y="257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53151</xdr:rowOff>
    </xdr:from>
    <xdr:to>
      <xdr:col>26</xdr:col>
      <xdr:colOff>101600</xdr:colOff>
      <xdr:row>15</xdr:row>
      <xdr:rowOff>154751</xdr:rowOff>
    </xdr:to>
    <xdr:sp macro="" textlink="">
      <xdr:nvSpPr>
        <xdr:cNvPr id="69" name="楕円 68"/>
        <xdr:cNvSpPr/>
      </xdr:nvSpPr>
      <xdr:spPr bwMode="auto">
        <a:xfrm>
          <a:off x="4953000" y="267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164928</xdr:rowOff>
    </xdr:from>
    <xdr:ext cx="736600" cy="259045"/>
    <xdr:sp macro="" textlink="">
      <xdr:nvSpPr>
        <xdr:cNvPr id="70" name="テキスト ボックス 69"/>
        <xdr:cNvSpPr txBox="1"/>
      </xdr:nvSpPr>
      <xdr:spPr>
        <a:xfrm>
          <a:off x="4622800" y="244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57751</xdr:rowOff>
    </xdr:from>
    <xdr:to>
      <xdr:col>22</xdr:col>
      <xdr:colOff>165100</xdr:colOff>
      <xdr:row>15</xdr:row>
      <xdr:rowOff>159351</xdr:rowOff>
    </xdr:to>
    <xdr:sp macro="" textlink="">
      <xdr:nvSpPr>
        <xdr:cNvPr id="71" name="楕円 70"/>
        <xdr:cNvSpPr/>
      </xdr:nvSpPr>
      <xdr:spPr bwMode="auto">
        <a:xfrm>
          <a:off x="4254500" y="267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169528</xdr:rowOff>
    </xdr:from>
    <xdr:ext cx="762000" cy="259045"/>
    <xdr:sp macro="" textlink="">
      <xdr:nvSpPr>
        <xdr:cNvPr id="72" name="テキスト ボックス 71"/>
        <xdr:cNvSpPr txBox="1"/>
      </xdr:nvSpPr>
      <xdr:spPr>
        <a:xfrm>
          <a:off x="3924300" y="24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66876</xdr:rowOff>
    </xdr:from>
    <xdr:to>
      <xdr:col>19</xdr:col>
      <xdr:colOff>38100</xdr:colOff>
      <xdr:row>15</xdr:row>
      <xdr:rowOff>168476</xdr:rowOff>
    </xdr:to>
    <xdr:sp macro="" textlink="">
      <xdr:nvSpPr>
        <xdr:cNvPr id="73" name="楕円 72"/>
        <xdr:cNvSpPr/>
      </xdr:nvSpPr>
      <xdr:spPr bwMode="auto">
        <a:xfrm>
          <a:off x="3556000" y="268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7203</xdr:rowOff>
    </xdr:from>
    <xdr:ext cx="762000" cy="259045"/>
    <xdr:sp macro="" textlink="">
      <xdr:nvSpPr>
        <xdr:cNvPr id="74" name="テキスト ボックス 73"/>
        <xdr:cNvSpPr txBox="1"/>
      </xdr:nvSpPr>
      <xdr:spPr>
        <a:xfrm>
          <a:off x="3225800" y="245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117452</xdr:rowOff>
    </xdr:from>
    <xdr:to>
      <xdr:col>15</xdr:col>
      <xdr:colOff>101600</xdr:colOff>
      <xdr:row>16</xdr:row>
      <xdr:rowOff>47602</xdr:rowOff>
    </xdr:to>
    <xdr:sp macro="" textlink="">
      <xdr:nvSpPr>
        <xdr:cNvPr id="75" name="楕円 74"/>
        <xdr:cNvSpPr/>
      </xdr:nvSpPr>
      <xdr:spPr bwMode="auto">
        <a:xfrm>
          <a:off x="2857500" y="273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57779</xdr:rowOff>
    </xdr:from>
    <xdr:ext cx="762000" cy="259045"/>
    <xdr:sp macro="" textlink="">
      <xdr:nvSpPr>
        <xdr:cNvPr id="76" name="テキスト ボックス 75"/>
        <xdr:cNvSpPr txBox="1"/>
      </xdr:nvSpPr>
      <xdr:spPr>
        <a:xfrm>
          <a:off x="2527300" y="250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77100</xdr:rowOff>
    </xdr:from>
    <xdr:to>
      <xdr:col>29</xdr:col>
      <xdr:colOff>127000</xdr:colOff>
      <xdr:row>36</xdr:row>
      <xdr:rowOff>86733</xdr:rowOff>
    </xdr:to>
    <xdr:cxnSp macro="">
      <xdr:nvCxnSpPr>
        <xdr:cNvPr id="112" name="直線コネクタ 111"/>
        <xdr:cNvCxnSpPr/>
      </xdr:nvCxnSpPr>
      <xdr:spPr bwMode="auto">
        <a:xfrm flipV="1">
          <a:off x="5003800" y="7030350"/>
          <a:ext cx="6477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66192</xdr:rowOff>
    </xdr:from>
    <xdr:to>
      <xdr:col>26</xdr:col>
      <xdr:colOff>50800</xdr:colOff>
      <xdr:row>36</xdr:row>
      <xdr:rowOff>86733</xdr:rowOff>
    </xdr:to>
    <xdr:cxnSp macro="">
      <xdr:nvCxnSpPr>
        <xdr:cNvPr id="115" name="直線コネクタ 114"/>
        <xdr:cNvCxnSpPr/>
      </xdr:nvCxnSpPr>
      <xdr:spPr bwMode="auto">
        <a:xfrm>
          <a:off x="4305300" y="7019442"/>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66192</xdr:rowOff>
    </xdr:from>
    <xdr:to>
      <xdr:col>22</xdr:col>
      <xdr:colOff>114300</xdr:colOff>
      <xdr:row>36</xdr:row>
      <xdr:rowOff>98850</xdr:rowOff>
    </xdr:to>
    <xdr:cxnSp macro="">
      <xdr:nvCxnSpPr>
        <xdr:cNvPr id="118" name="直線コネクタ 117"/>
        <xdr:cNvCxnSpPr/>
      </xdr:nvCxnSpPr>
      <xdr:spPr bwMode="auto">
        <a:xfrm flipV="1">
          <a:off x="3606800" y="7019442"/>
          <a:ext cx="698500" cy="3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98850</xdr:rowOff>
    </xdr:from>
    <xdr:to>
      <xdr:col>18</xdr:col>
      <xdr:colOff>177800</xdr:colOff>
      <xdr:row>36</xdr:row>
      <xdr:rowOff>133172</xdr:rowOff>
    </xdr:to>
    <xdr:cxnSp macro="">
      <xdr:nvCxnSpPr>
        <xdr:cNvPr id="121" name="直線コネクタ 120"/>
        <xdr:cNvCxnSpPr/>
      </xdr:nvCxnSpPr>
      <xdr:spPr bwMode="auto">
        <a:xfrm flipV="1">
          <a:off x="2908300" y="7052100"/>
          <a:ext cx="6985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26300</xdr:rowOff>
    </xdr:from>
    <xdr:to>
      <xdr:col>29</xdr:col>
      <xdr:colOff>177800</xdr:colOff>
      <xdr:row>36</xdr:row>
      <xdr:rowOff>127900</xdr:rowOff>
    </xdr:to>
    <xdr:sp macro="" textlink="">
      <xdr:nvSpPr>
        <xdr:cNvPr id="131" name="楕円 130"/>
        <xdr:cNvSpPr/>
      </xdr:nvSpPr>
      <xdr:spPr bwMode="auto">
        <a:xfrm>
          <a:off x="56007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214277</xdr:rowOff>
    </xdr:from>
    <xdr:ext cx="762000" cy="259045"/>
    <xdr:sp macro="" textlink="">
      <xdr:nvSpPr>
        <xdr:cNvPr id="132" name="人口1人当たり決算額の推移該当値テキスト445"/>
        <xdr:cNvSpPr txBox="1"/>
      </xdr:nvSpPr>
      <xdr:spPr>
        <a:xfrm>
          <a:off x="5740400" y="68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35933</xdr:rowOff>
    </xdr:from>
    <xdr:to>
      <xdr:col>26</xdr:col>
      <xdr:colOff>101600</xdr:colOff>
      <xdr:row>36</xdr:row>
      <xdr:rowOff>137533</xdr:rowOff>
    </xdr:to>
    <xdr:sp macro="" textlink="">
      <xdr:nvSpPr>
        <xdr:cNvPr id="133" name="楕円 132"/>
        <xdr:cNvSpPr/>
      </xdr:nvSpPr>
      <xdr:spPr bwMode="auto">
        <a:xfrm>
          <a:off x="4953000" y="698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147710</xdr:rowOff>
    </xdr:from>
    <xdr:ext cx="736600" cy="259045"/>
    <xdr:sp macro="" textlink="">
      <xdr:nvSpPr>
        <xdr:cNvPr id="134" name="テキスト ボックス 133"/>
        <xdr:cNvSpPr txBox="1"/>
      </xdr:nvSpPr>
      <xdr:spPr>
        <a:xfrm>
          <a:off x="4622800" y="675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15392</xdr:rowOff>
    </xdr:from>
    <xdr:to>
      <xdr:col>22</xdr:col>
      <xdr:colOff>165100</xdr:colOff>
      <xdr:row>36</xdr:row>
      <xdr:rowOff>116992</xdr:rowOff>
    </xdr:to>
    <xdr:sp macro="" textlink="">
      <xdr:nvSpPr>
        <xdr:cNvPr id="135" name="楕円 134"/>
        <xdr:cNvSpPr/>
      </xdr:nvSpPr>
      <xdr:spPr bwMode="auto">
        <a:xfrm>
          <a:off x="4254500" y="69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127169</xdr:rowOff>
    </xdr:from>
    <xdr:ext cx="762000" cy="259045"/>
    <xdr:sp macro="" textlink="">
      <xdr:nvSpPr>
        <xdr:cNvPr id="136" name="テキスト ボックス 135"/>
        <xdr:cNvSpPr txBox="1"/>
      </xdr:nvSpPr>
      <xdr:spPr>
        <a:xfrm>
          <a:off x="3924300" y="67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48050</xdr:rowOff>
    </xdr:from>
    <xdr:to>
      <xdr:col>19</xdr:col>
      <xdr:colOff>38100</xdr:colOff>
      <xdr:row>36</xdr:row>
      <xdr:rowOff>149650</xdr:rowOff>
    </xdr:to>
    <xdr:sp macro="" textlink="">
      <xdr:nvSpPr>
        <xdr:cNvPr id="137" name="楕円 136"/>
        <xdr:cNvSpPr/>
      </xdr:nvSpPr>
      <xdr:spPr bwMode="auto">
        <a:xfrm>
          <a:off x="3556000" y="70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159827</xdr:rowOff>
    </xdr:from>
    <xdr:ext cx="762000" cy="259045"/>
    <xdr:sp macro="" textlink="">
      <xdr:nvSpPr>
        <xdr:cNvPr id="138" name="テキスト ボックス 137"/>
        <xdr:cNvSpPr txBox="1"/>
      </xdr:nvSpPr>
      <xdr:spPr>
        <a:xfrm>
          <a:off x="3225800" y="67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82372</xdr:rowOff>
    </xdr:from>
    <xdr:to>
      <xdr:col>15</xdr:col>
      <xdr:colOff>101600</xdr:colOff>
      <xdr:row>37</xdr:row>
      <xdr:rowOff>12522</xdr:rowOff>
    </xdr:to>
    <xdr:sp macro="" textlink="">
      <xdr:nvSpPr>
        <xdr:cNvPr id="139" name="楕円 138"/>
        <xdr:cNvSpPr/>
      </xdr:nvSpPr>
      <xdr:spPr bwMode="auto">
        <a:xfrm>
          <a:off x="2857500" y="703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194149</xdr:rowOff>
    </xdr:from>
    <xdr:ext cx="762000" cy="259045"/>
    <xdr:sp macro="" textlink="">
      <xdr:nvSpPr>
        <xdr:cNvPr id="140" name="テキスト ボックス 139"/>
        <xdr:cNvSpPr txBox="1"/>
      </xdr:nvSpPr>
      <xdr:spPr>
        <a:xfrm>
          <a:off x="2527300" y="68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98715</xdr:rowOff>
    </xdr:from>
    <xdr:to>
      <xdr:col>24</xdr:col>
      <xdr:colOff>63500</xdr:colOff>
      <xdr:row>34</xdr:row>
      <xdr:rowOff>168166</xdr:rowOff>
    </xdr:to>
    <xdr:cxnSp macro="">
      <xdr:nvCxnSpPr>
        <xdr:cNvPr id="63" name="直線コネクタ 62"/>
        <xdr:cNvCxnSpPr/>
      </xdr:nvCxnSpPr>
      <xdr:spPr>
        <a:xfrm>
          <a:off x="3797300" y="5928015"/>
          <a:ext cx="8382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95994</xdr:rowOff>
    </xdr:from>
    <xdr:to>
      <xdr:col>19</xdr:col>
      <xdr:colOff>177800</xdr:colOff>
      <xdr:row>34</xdr:row>
      <xdr:rowOff>98715</xdr:rowOff>
    </xdr:to>
    <xdr:cxnSp macro="">
      <xdr:nvCxnSpPr>
        <xdr:cNvPr id="66" name="直線コネクタ 65"/>
        <xdr:cNvCxnSpPr/>
      </xdr:nvCxnSpPr>
      <xdr:spPr>
        <a:xfrm>
          <a:off x="2908300" y="5925294"/>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20632</xdr:rowOff>
    </xdr:from>
    <xdr:to>
      <xdr:col>15</xdr:col>
      <xdr:colOff>50800</xdr:colOff>
      <xdr:row>34</xdr:row>
      <xdr:rowOff>95994</xdr:rowOff>
    </xdr:to>
    <xdr:cxnSp macro="">
      <xdr:nvCxnSpPr>
        <xdr:cNvPr id="69" name="直線コネクタ 68"/>
        <xdr:cNvCxnSpPr/>
      </xdr:nvCxnSpPr>
      <xdr:spPr>
        <a:xfrm>
          <a:off x="2019300" y="5849932"/>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20632</xdr:rowOff>
    </xdr:from>
    <xdr:to>
      <xdr:col>10</xdr:col>
      <xdr:colOff>114300</xdr:colOff>
      <xdr:row>34</xdr:row>
      <xdr:rowOff>48325</xdr:rowOff>
    </xdr:to>
    <xdr:cxnSp macro="">
      <xdr:nvCxnSpPr>
        <xdr:cNvPr id="72" name="直線コネクタ 71"/>
        <xdr:cNvCxnSpPr/>
      </xdr:nvCxnSpPr>
      <xdr:spPr>
        <a:xfrm flipV="1">
          <a:off x="1130300" y="584993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117366</xdr:rowOff>
    </xdr:from>
    <xdr:to>
      <xdr:col>24</xdr:col>
      <xdr:colOff>114300</xdr:colOff>
      <xdr:row>35</xdr:row>
      <xdr:rowOff>47516</xdr:rowOff>
    </xdr:to>
    <xdr:sp macro="" textlink="">
      <xdr:nvSpPr>
        <xdr:cNvPr id="82" name="楕円 81"/>
        <xdr:cNvSpPr/>
      </xdr:nvSpPr>
      <xdr:spPr>
        <a:xfrm>
          <a:off x="4584700" y="5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140243</xdr:rowOff>
    </xdr:from>
    <xdr:ext cx="599010" cy="259045"/>
    <xdr:sp macro="" textlink="">
      <xdr:nvSpPr>
        <xdr:cNvPr id="83" name="人件費該当値テキスト"/>
        <xdr:cNvSpPr txBox="1"/>
      </xdr:nvSpPr>
      <xdr:spPr>
        <a:xfrm>
          <a:off x="4686300" y="579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47915</xdr:rowOff>
    </xdr:from>
    <xdr:to>
      <xdr:col>20</xdr:col>
      <xdr:colOff>38100</xdr:colOff>
      <xdr:row>34</xdr:row>
      <xdr:rowOff>149515</xdr:rowOff>
    </xdr:to>
    <xdr:sp macro="" textlink="">
      <xdr:nvSpPr>
        <xdr:cNvPr id="84" name="楕円 83"/>
        <xdr:cNvSpPr/>
      </xdr:nvSpPr>
      <xdr:spPr>
        <a:xfrm>
          <a:off x="3746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166042</xdr:rowOff>
    </xdr:from>
    <xdr:ext cx="599010" cy="259045"/>
    <xdr:sp macro="" textlink="">
      <xdr:nvSpPr>
        <xdr:cNvPr id="85" name="テキスト ボックス 84"/>
        <xdr:cNvSpPr txBox="1"/>
      </xdr:nvSpPr>
      <xdr:spPr>
        <a:xfrm>
          <a:off x="3497795" y="565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45194</xdr:rowOff>
    </xdr:from>
    <xdr:to>
      <xdr:col>15</xdr:col>
      <xdr:colOff>101600</xdr:colOff>
      <xdr:row>34</xdr:row>
      <xdr:rowOff>146794</xdr:rowOff>
    </xdr:to>
    <xdr:sp macro="" textlink="">
      <xdr:nvSpPr>
        <xdr:cNvPr id="86" name="楕円 85"/>
        <xdr:cNvSpPr/>
      </xdr:nvSpPr>
      <xdr:spPr>
        <a:xfrm>
          <a:off x="2857500" y="58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163321</xdr:rowOff>
    </xdr:from>
    <xdr:ext cx="599010" cy="259045"/>
    <xdr:sp macro="" textlink="">
      <xdr:nvSpPr>
        <xdr:cNvPr id="87" name="テキスト ボックス 86"/>
        <xdr:cNvSpPr txBox="1"/>
      </xdr:nvSpPr>
      <xdr:spPr>
        <a:xfrm>
          <a:off x="2608795" y="564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141282</xdr:rowOff>
    </xdr:from>
    <xdr:to>
      <xdr:col>10</xdr:col>
      <xdr:colOff>165100</xdr:colOff>
      <xdr:row>34</xdr:row>
      <xdr:rowOff>71432</xdr:rowOff>
    </xdr:to>
    <xdr:sp macro="" textlink="">
      <xdr:nvSpPr>
        <xdr:cNvPr id="88" name="楕円 87"/>
        <xdr:cNvSpPr/>
      </xdr:nvSpPr>
      <xdr:spPr>
        <a:xfrm>
          <a:off x="1968500" y="57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87959</xdr:rowOff>
    </xdr:from>
    <xdr:ext cx="599010" cy="259045"/>
    <xdr:sp macro="" textlink="">
      <xdr:nvSpPr>
        <xdr:cNvPr id="89" name="テキスト ボックス 88"/>
        <xdr:cNvSpPr txBox="1"/>
      </xdr:nvSpPr>
      <xdr:spPr>
        <a:xfrm>
          <a:off x="1719795" y="55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168975</xdr:rowOff>
    </xdr:from>
    <xdr:to>
      <xdr:col>6</xdr:col>
      <xdr:colOff>38100</xdr:colOff>
      <xdr:row>34</xdr:row>
      <xdr:rowOff>99125</xdr:rowOff>
    </xdr:to>
    <xdr:sp macro="" textlink="">
      <xdr:nvSpPr>
        <xdr:cNvPr id="90" name="楕円 89"/>
        <xdr:cNvSpPr/>
      </xdr:nvSpPr>
      <xdr:spPr>
        <a:xfrm>
          <a:off x="1079500" y="58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115652</xdr:rowOff>
    </xdr:from>
    <xdr:ext cx="599010" cy="259045"/>
    <xdr:sp macro="" textlink="">
      <xdr:nvSpPr>
        <xdr:cNvPr id="91" name="テキスト ボックス 90"/>
        <xdr:cNvSpPr txBox="1"/>
      </xdr:nvSpPr>
      <xdr:spPr>
        <a:xfrm>
          <a:off x="830795" y="56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30877</xdr:rowOff>
    </xdr:from>
    <xdr:to>
      <xdr:col>24</xdr:col>
      <xdr:colOff>63500</xdr:colOff>
      <xdr:row>56</xdr:row>
      <xdr:rowOff>77581</xdr:rowOff>
    </xdr:to>
    <xdr:cxnSp macro="">
      <xdr:nvCxnSpPr>
        <xdr:cNvPr id="118" name="直線コネクタ 117"/>
        <xdr:cNvCxnSpPr/>
      </xdr:nvCxnSpPr>
      <xdr:spPr>
        <a:xfrm flipV="1">
          <a:off x="3797300" y="9632077"/>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67764</xdr:rowOff>
    </xdr:from>
    <xdr:to>
      <xdr:col>19</xdr:col>
      <xdr:colOff>177800</xdr:colOff>
      <xdr:row>56</xdr:row>
      <xdr:rowOff>77581</xdr:rowOff>
    </xdr:to>
    <xdr:cxnSp macro="">
      <xdr:nvCxnSpPr>
        <xdr:cNvPr id="121" name="直線コネクタ 120"/>
        <xdr:cNvCxnSpPr/>
      </xdr:nvCxnSpPr>
      <xdr:spPr>
        <a:xfrm>
          <a:off x="2908300" y="966896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67764</xdr:rowOff>
    </xdr:from>
    <xdr:to>
      <xdr:col>15</xdr:col>
      <xdr:colOff>50800</xdr:colOff>
      <xdr:row>56</xdr:row>
      <xdr:rowOff>94414</xdr:rowOff>
    </xdr:to>
    <xdr:cxnSp macro="">
      <xdr:nvCxnSpPr>
        <xdr:cNvPr id="124" name="直線コネクタ 123"/>
        <xdr:cNvCxnSpPr/>
      </xdr:nvCxnSpPr>
      <xdr:spPr>
        <a:xfrm flipV="1">
          <a:off x="2019300" y="9668964"/>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94414</xdr:rowOff>
    </xdr:from>
    <xdr:to>
      <xdr:col>10</xdr:col>
      <xdr:colOff>114300</xdr:colOff>
      <xdr:row>56</xdr:row>
      <xdr:rowOff>97327</xdr:rowOff>
    </xdr:to>
    <xdr:cxnSp macro="">
      <xdr:nvCxnSpPr>
        <xdr:cNvPr id="127" name="直線コネクタ 126"/>
        <xdr:cNvCxnSpPr/>
      </xdr:nvCxnSpPr>
      <xdr:spPr>
        <a:xfrm flipV="1">
          <a:off x="1130300" y="9695614"/>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151527</xdr:rowOff>
    </xdr:from>
    <xdr:to>
      <xdr:col>24</xdr:col>
      <xdr:colOff>114300</xdr:colOff>
      <xdr:row>56</xdr:row>
      <xdr:rowOff>81677</xdr:rowOff>
    </xdr:to>
    <xdr:sp macro="" textlink="">
      <xdr:nvSpPr>
        <xdr:cNvPr id="137" name="楕円 136"/>
        <xdr:cNvSpPr/>
      </xdr:nvSpPr>
      <xdr:spPr>
        <a:xfrm>
          <a:off x="4584700" y="9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129954</xdr:rowOff>
    </xdr:from>
    <xdr:ext cx="534377" cy="259045"/>
    <xdr:sp macro="" textlink="">
      <xdr:nvSpPr>
        <xdr:cNvPr id="138" name="物件費該当値テキスト"/>
        <xdr:cNvSpPr txBox="1"/>
      </xdr:nvSpPr>
      <xdr:spPr>
        <a:xfrm>
          <a:off x="4686300" y="95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26781</xdr:rowOff>
    </xdr:from>
    <xdr:to>
      <xdr:col>20</xdr:col>
      <xdr:colOff>38100</xdr:colOff>
      <xdr:row>56</xdr:row>
      <xdr:rowOff>128381</xdr:rowOff>
    </xdr:to>
    <xdr:sp macro="" textlink="">
      <xdr:nvSpPr>
        <xdr:cNvPr id="139" name="楕円 138"/>
        <xdr:cNvSpPr/>
      </xdr:nvSpPr>
      <xdr:spPr>
        <a:xfrm>
          <a:off x="3746500" y="96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119508</xdr:rowOff>
    </xdr:from>
    <xdr:ext cx="534377" cy="259045"/>
    <xdr:sp macro="" textlink="">
      <xdr:nvSpPr>
        <xdr:cNvPr id="140" name="テキスト ボックス 139"/>
        <xdr:cNvSpPr txBox="1"/>
      </xdr:nvSpPr>
      <xdr:spPr>
        <a:xfrm>
          <a:off x="3530111" y="972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16964</xdr:rowOff>
    </xdr:from>
    <xdr:to>
      <xdr:col>15</xdr:col>
      <xdr:colOff>101600</xdr:colOff>
      <xdr:row>56</xdr:row>
      <xdr:rowOff>118564</xdr:rowOff>
    </xdr:to>
    <xdr:sp macro="" textlink="">
      <xdr:nvSpPr>
        <xdr:cNvPr id="141" name="楕円 140"/>
        <xdr:cNvSpPr/>
      </xdr:nvSpPr>
      <xdr:spPr>
        <a:xfrm>
          <a:off x="2857500" y="9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109691</xdr:rowOff>
    </xdr:from>
    <xdr:ext cx="534377" cy="259045"/>
    <xdr:sp macro="" textlink="">
      <xdr:nvSpPr>
        <xdr:cNvPr id="142" name="テキスト ボックス 141"/>
        <xdr:cNvSpPr txBox="1"/>
      </xdr:nvSpPr>
      <xdr:spPr>
        <a:xfrm>
          <a:off x="2641111" y="97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43614</xdr:rowOff>
    </xdr:from>
    <xdr:to>
      <xdr:col>10</xdr:col>
      <xdr:colOff>165100</xdr:colOff>
      <xdr:row>56</xdr:row>
      <xdr:rowOff>145214</xdr:rowOff>
    </xdr:to>
    <xdr:sp macro="" textlink="">
      <xdr:nvSpPr>
        <xdr:cNvPr id="143" name="楕円 142"/>
        <xdr:cNvSpPr/>
      </xdr:nvSpPr>
      <xdr:spPr>
        <a:xfrm>
          <a:off x="1968500" y="96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136341</xdr:rowOff>
    </xdr:from>
    <xdr:ext cx="534377" cy="259045"/>
    <xdr:sp macro="" textlink="">
      <xdr:nvSpPr>
        <xdr:cNvPr id="144" name="テキスト ボックス 143"/>
        <xdr:cNvSpPr txBox="1"/>
      </xdr:nvSpPr>
      <xdr:spPr>
        <a:xfrm>
          <a:off x="1752111" y="97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46527</xdr:rowOff>
    </xdr:from>
    <xdr:to>
      <xdr:col>6</xdr:col>
      <xdr:colOff>38100</xdr:colOff>
      <xdr:row>56</xdr:row>
      <xdr:rowOff>148127</xdr:rowOff>
    </xdr:to>
    <xdr:sp macro="" textlink="">
      <xdr:nvSpPr>
        <xdr:cNvPr id="145" name="楕円 144"/>
        <xdr:cNvSpPr/>
      </xdr:nvSpPr>
      <xdr:spPr>
        <a:xfrm>
          <a:off x="1079500" y="96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139254</xdr:rowOff>
    </xdr:from>
    <xdr:ext cx="534377" cy="259045"/>
    <xdr:sp macro="" textlink="">
      <xdr:nvSpPr>
        <xdr:cNvPr id="146" name="テキスト ボックス 145"/>
        <xdr:cNvSpPr txBox="1"/>
      </xdr:nvSpPr>
      <xdr:spPr>
        <a:xfrm>
          <a:off x="863111" y="97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55538</xdr:rowOff>
    </xdr:from>
    <xdr:to>
      <xdr:col>24</xdr:col>
      <xdr:colOff>63500</xdr:colOff>
      <xdr:row>78</xdr:row>
      <xdr:rowOff>56947</xdr:rowOff>
    </xdr:to>
    <xdr:cxnSp macro="">
      <xdr:nvCxnSpPr>
        <xdr:cNvPr id="175" name="直線コネクタ 174"/>
        <xdr:cNvCxnSpPr/>
      </xdr:nvCxnSpPr>
      <xdr:spPr>
        <a:xfrm>
          <a:off x="3797300" y="13428638"/>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55538</xdr:rowOff>
    </xdr:from>
    <xdr:to>
      <xdr:col>19</xdr:col>
      <xdr:colOff>177800</xdr:colOff>
      <xdr:row>78</xdr:row>
      <xdr:rowOff>68872</xdr:rowOff>
    </xdr:to>
    <xdr:cxnSp macro="">
      <xdr:nvCxnSpPr>
        <xdr:cNvPr id="178" name="直線コネクタ 177"/>
        <xdr:cNvCxnSpPr/>
      </xdr:nvCxnSpPr>
      <xdr:spPr>
        <a:xfrm flipV="1">
          <a:off x="2908300" y="1342863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68872</xdr:rowOff>
    </xdr:from>
    <xdr:to>
      <xdr:col>15</xdr:col>
      <xdr:colOff>50800</xdr:colOff>
      <xdr:row>78</xdr:row>
      <xdr:rowOff>96343</xdr:rowOff>
    </xdr:to>
    <xdr:cxnSp macro="">
      <xdr:nvCxnSpPr>
        <xdr:cNvPr id="181" name="直線コネクタ 180"/>
        <xdr:cNvCxnSpPr/>
      </xdr:nvCxnSpPr>
      <xdr:spPr>
        <a:xfrm flipV="1">
          <a:off x="2019300" y="13441972"/>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63576</xdr:rowOff>
    </xdr:from>
    <xdr:to>
      <xdr:col>10</xdr:col>
      <xdr:colOff>114300</xdr:colOff>
      <xdr:row>78</xdr:row>
      <xdr:rowOff>96343</xdr:rowOff>
    </xdr:to>
    <xdr:cxnSp macro="">
      <xdr:nvCxnSpPr>
        <xdr:cNvPr id="184" name="直線コネクタ 183"/>
        <xdr:cNvCxnSpPr/>
      </xdr:nvCxnSpPr>
      <xdr:spPr>
        <a:xfrm>
          <a:off x="1130300" y="13436676"/>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6147</xdr:rowOff>
    </xdr:from>
    <xdr:to>
      <xdr:col>24</xdr:col>
      <xdr:colOff>114300</xdr:colOff>
      <xdr:row>78</xdr:row>
      <xdr:rowOff>107747</xdr:rowOff>
    </xdr:to>
    <xdr:sp macro="" textlink="">
      <xdr:nvSpPr>
        <xdr:cNvPr id="194" name="楕円 193"/>
        <xdr:cNvSpPr/>
      </xdr:nvSpPr>
      <xdr:spPr>
        <a:xfrm>
          <a:off x="45847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156024</xdr:rowOff>
    </xdr:from>
    <xdr:ext cx="469744" cy="259045"/>
    <xdr:sp macro="" textlink="">
      <xdr:nvSpPr>
        <xdr:cNvPr id="195" name="維持補修費該当値テキスト"/>
        <xdr:cNvSpPr txBox="1"/>
      </xdr:nvSpPr>
      <xdr:spPr>
        <a:xfrm>
          <a:off x="4686300"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4738</xdr:rowOff>
    </xdr:from>
    <xdr:to>
      <xdr:col>20</xdr:col>
      <xdr:colOff>38100</xdr:colOff>
      <xdr:row>78</xdr:row>
      <xdr:rowOff>106338</xdr:rowOff>
    </xdr:to>
    <xdr:sp macro="" textlink="">
      <xdr:nvSpPr>
        <xdr:cNvPr id="196" name="楕円 195"/>
        <xdr:cNvSpPr/>
      </xdr:nvSpPr>
      <xdr:spPr>
        <a:xfrm>
          <a:off x="37465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97465</xdr:rowOff>
    </xdr:from>
    <xdr:ext cx="469744" cy="259045"/>
    <xdr:sp macro="" textlink="">
      <xdr:nvSpPr>
        <xdr:cNvPr id="197" name="テキスト ボックス 196"/>
        <xdr:cNvSpPr txBox="1"/>
      </xdr:nvSpPr>
      <xdr:spPr>
        <a:xfrm>
          <a:off x="3562428" y="134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18072</xdr:rowOff>
    </xdr:from>
    <xdr:to>
      <xdr:col>15</xdr:col>
      <xdr:colOff>101600</xdr:colOff>
      <xdr:row>78</xdr:row>
      <xdr:rowOff>119672</xdr:rowOff>
    </xdr:to>
    <xdr:sp macro="" textlink="">
      <xdr:nvSpPr>
        <xdr:cNvPr id="198" name="楕円 197"/>
        <xdr:cNvSpPr/>
      </xdr:nvSpPr>
      <xdr:spPr>
        <a:xfrm>
          <a:off x="28575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110799</xdr:rowOff>
    </xdr:from>
    <xdr:ext cx="469744" cy="259045"/>
    <xdr:sp macro="" textlink="">
      <xdr:nvSpPr>
        <xdr:cNvPr id="199" name="テキスト ボックス 198"/>
        <xdr:cNvSpPr txBox="1"/>
      </xdr:nvSpPr>
      <xdr:spPr>
        <a:xfrm>
          <a:off x="2673428" y="1348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45543</xdr:rowOff>
    </xdr:from>
    <xdr:to>
      <xdr:col>10</xdr:col>
      <xdr:colOff>165100</xdr:colOff>
      <xdr:row>78</xdr:row>
      <xdr:rowOff>147143</xdr:rowOff>
    </xdr:to>
    <xdr:sp macro="" textlink="">
      <xdr:nvSpPr>
        <xdr:cNvPr id="200" name="楕円 199"/>
        <xdr:cNvSpPr/>
      </xdr:nvSpPr>
      <xdr:spPr>
        <a:xfrm>
          <a:off x="1968500" y="134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138270</xdr:rowOff>
    </xdr:from>
    <xdr:ext cx="469744" cy="259045"/>
    <xdr:sp macro="" textlink="">
      <xdr:nvSpPr>
        <xdr:cNvPr id="201" name="テキスト ボックス 200"/>
        <xdr:cNvSpPr txBox="1"/>
      </xdr:nvSpPr>
      <xdr:spPr>
        <a:xfrm>
          <a:off x="1784428" y="135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12776</xdr:rowOff>
    </xdr:from>
    <xdr:to>
      <xdr:col>6</xdr:col>
      <xdr:colOff>38100</xdr:colOff>
      <xdr:row>78</xdr:row>
      <xdr:rowOff>114376</xdr:rowOff>
    </xdr:to>
    <xdr:sp macro="" textlink="">
      <xdr:nvSpPr>
        <xdr:cNvPr id="202" name="楕円 201"/>
        <xdr:cNvSpPr/>
      </xdr:nvSpPr>
      <xdr:spPr>
        <a:xfrm>
          <a:off x="1079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105503</xdr:rowOff>
    </xdr:from>
    <xdr:ext cx="469744" cy="259045"/>
    <xdr:sp macro="" textlink="">
      <xdr:nvSpPr>
        <xdr:cNvPr id="203" name="テキスト ボックス 202"/>
        <xdr:cNvSpPr txBox="1"/>
      </xdr:nvSpPr>
      <xdr:spPr>
        <a:xfrm>
          <a:off x="895428" y="134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168427</xdr:rowOff>
    </xdr:from>
    <xdr:to>
      <xdr:col>24</xdr:col>
      <xdr:colOff>63500</xdr:colOff>
      <xdr:row>97</xdr:row>
      <xdr:rowOff>51739</xdr:rowOff>
    </xdr:to>
    <xdr:cxnSp macro="">
      <xdr:nvCxnSpPr>
        <xdr:cNvPr id="233" name="直線コネクタ 232"/>
        <xdr:cNvCxnSpPr/>
      </xdr:nvCxnSpPr>
      <xdr:spPr>
        <a:xfrm flipV="1">
          <a:off x="3797300" y="16627627"/>
          <a:ext cx="8382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37960</xdr:rowOff>
    </xdr:from>
    <xdr:to>
      <xdr:col>19</xdr:col>
      <xdr:colOff>177800</xdr:colOff>
      <xdr:row>97</xdr:row>
      <xdr:rowOff>51739</xdr:rowOff>
    </xdr:to>
    <xdr:cxnSp macro="">
      <xdr:nvCxnSpPr>
        <xdr:cNvPr id="236" name="直線コネクタ 235"/>
        <xdr:cNvCxnSpPr/>
      </xdr:nvCxnSpPr>
      <xdr:spPr>
        <a:xfrm>
          <a:off x="2908300" y="1666861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37960</xdr:rowOff>
    </xdr:from>
    <xdr:to>
      <xdr:col>15</xdr:col>
      <xdr:colOff>50800</xdr:colOff>
      <xdr:row>97</xdr:row>
      <xdr:rowOff>44272</xdr:rowOff>
    </xdr:to>
    <xdr:cxnSp macro="">
      <xdr:nvCxnSpPr>
        <xdr:cNvPr id="239" name="直線コネクタ 238"/>
        <xdr:cNvCxnSpPr/>
      </xdr:nvCxnSpPr>
      <xdr:spPr>
        <a:xfrm flipV="1">
          <a:off x="2019300" y="16668610"/>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44272</xdr:rowOff>
    </xdr:from>
    <xdr:to>
      <xdr:col>10</xdr:col>
      <xdr:colOff>114300</xdr:colOff>
      <xdr:row>97</xdr:row>
      <xdr:rowOff>124637</xdr:rowOff>
    </xdr:to>
    <xdr:cxnSp macro="">
      <xdr:nvCxnSpPr>
        <xdr:cNvPr id="242" name="直線コネクタ 241"/>
        <xdr:cNvCxnSpPr/>
      </xdr:nvCxnSpPr>
      <xdr:spPr>
        <a:xfrm flipV="1">
          <a:off x="1130300" y="16674922"/>
          <a:ext cx="889000" cy="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117627</xdr:rowOff>
    </xdr:from>
    <xdr:to>
      <xdr:col>24</xdr:col>
      <xdr:colOff>114300</xdr:colOff>
      <xdr:row>97</xdr:row>
      <xdr:rowOff>47777</xdr:rowOff>
    </xdr:to>
    <xdr:sp macro="" textlink="">
      <xdr:nvSpPr>
        <xdr:cNvPr id="252" name="楕円 251"/>
        <xdr:cNvSpPr/>
      </xdr:nvSpPr>
      <xdr:spPr>
        <a:xfrm>
          <a:off x="45847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96054</xdr:rowOff>
    </xdr:from>
    <xdr:ext cx="534377" cy="259045"/>
    <xdr:sp macro="" textlink="">
      <xdr:nvSpPr>
        <xdr:cNvPr id="253" name="扶助費該当値テキスト"/>
        <xdr:cNvSpPr txBox="1"/>
      </xdr:nvSpPr>
      <xdr:spPr>
        <a:xfrm>
          <a:off x="4686300"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939</xdr:rowOff>
    </xdr:from>
    <xdr:to>
      <xdr:col>20</xdr:col>
      <xdr:colOff>38100</xdr:colOff>
      <xdr:row>97</xdr:row>
      <xdr:rowOff>102539</xdr:rowOff>
    </xdr:to>
    <xdr:sp macro="" textlink="">
      <xdr:nvSpPr>
        <xdr:cNvPr id="254" name="楕円 253"/>
        <xdr:cNvSpPr/>
      </xdr:nvSpPr>
      <xdr:spPr>
        <a:xfrm>
          <a:off x="3746500" y="166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93666</xdr:rowOff>
    </xdr:from>
    <xdr:ext cx="534377" cy="259045"/>
    <xdr:sp macro="" textlink="">
      <xdr:nvSpPr>
        <xdr:cNvPr id="255" name="テキスト ボックス 254"/>
        <xdr:cNvSpPr txBox="1"/>
      </xdr:nvSpPr>
      <xdr:spPr>
        <a:xfrm>
          <a:off x="3530111" y="167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158610</xdr:rowOff>
    </xdr:from>
    <xdr:to>
      <xdr:col>15</xdr:col>
      <xdr:colOff>101600</xdr:colOff>
      <xdr:row>97</xdr:row>
      <xdr:rowOff>88760</xdr:rowOff>
    </xdr:to>
    <xdr:sp macro="" textlink="">
      <xdr:nvSpPr>
        <xdr:cNvPr id="256" name="楕円 255"/>
        <xdr:cNvSpPr/>
      </xdr:nvSpPr>
      <xdr:spPr>
        <a:xfrm>
          <a:off x="2857500" y="166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79887</xdr:rowOff>
    </xdr:from>
    <xdr:ext cx="534377" cy="259045"/>
    <xdr:sp macro="" textlink="">
      <xdr:nvSpPr>
        <xdr:cNvPr id="257" name="テキスト ボックス 256"/>
        <xdr:cNvSpPr txBox="1"/>
      </xdr:nvSpPr>
      <xdr:spPr>
        <a:xfrm>
          <a:off x="2641111" y="167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164922</xdr:rowOff>
    </xdr:from>
    <xdr:to>
      <xdr:col>10</xdr:col>
      <xdr:colOff>165100</xdr:colOff>
      <xdr:row>97</xdr:row>
      <xdr:rowOff>95072</xdr:rowOff>
    </xdr:to>
    <xdr:sp macro="" textlink="">
      <xdr:nvSpPr>
        <xdr:cNvPr id="258" name="楕円 257"/>
        <xdr:cNvSpPr/>
      </xdr:nvSpPr>
      <xdr:spPr>
        <a:xfrm>
          <a:off x="1968500" y="166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86199</xdr:rowOff>
    </xdr:from>
    <xdr:ext cx="534377" cy="259045"/>
    <xdr:sp macro="" textlink="">
      <xdr:nvSpPr>
        <xdr:cNvPr id="259" name="テキスト ボックス 258"/>
        <xdr:cNvSpPr txBox="1"/>
      </xdr:nvSpPr>
      <xdr:spPr>
        <a:xfrm>
          <a:off x="1752111" y="167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73837</xdr:rowOff>
    </xdr:from>
    <xdr:to>
      <xdr:col>6</xdr:col>
      <xdr:colOff>38100</xdr:colOff>
      <xdr:row>98</xdr:row>
      <xdr:rowOff>3987</xdr:rowOff>
    </xdr:to>
    <xdr:sp macro="" textlink="">
      <xdr:nvSpPr>
        <xdr:cNvPr id="260" name="楕円 259"/>
        <xdr:cNvSpPr/>
      </xdr:nvSpPr>
      <xdr:spPr>
        <a:xfrm>
          <a:off x="1079500" y="167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166564</xdr:rowOff>
    </xdr:from>
    <xdr:ext cx="534377" cy="259045"/>
    <xdr:sp macro="" textlink="">
      <xdr:nvSpPr>
        <xdr:cNvPr id="261" name="テキスト ボックス 260"/>
        <xdr:cNvSpPr txBox="1"/>
      </xdr:nvSpPr>
      <xdr:spPr>
        <a:xfrm>
          <a:off x="863111" y="167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3633</xdr:rowOff>
    </xdr:from>
    <xdr:to>
      <xdr:col>55</xdr:col>
      <xdr:colOff>0</xdr:colOff>
      <xdr:row>36</xdr:row>
      <xdr:rowOff>5178</xdr:rowOff>
    </xdr:to>
    <xdr:cxnSp macro="">
      <xdr:nvCxnSpPr>
        <xdr:cNvPr id="288" name="直線コネクタ 287"/>
        <xdr:cNvCxnSpPr/>
      </xdr:nvCxnSpPr>
      <xdr:spPr>
        <a:xfrm>
          <a:off x="9639300" y="6175833"/>
          <a:ext cx="8382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3633</xdr:rowOff>
    </xdr:from>
    <xdr:to>
      <xdr:col>50</xdr:col>
      <xdr:colOff>114300</xdr:colOff>
      <xdr:row>36</xdr:row>
      <xdr:rowOff>13540</xdr:rowOff>
    </xdr:to>
    <xdr:cxnSp macro="">
      <xdr:nvCxnSpPr>
        <xdr:cNvPr id="291" name="直線コネクタ 290"/>
        <xdr:cNvCxnSpPr/>
      </xdr:nvCxnSpPr>
      <xdr:spPr>
        <a:xfrm flipV="1">
          <a:off x="8750300" y="6175833"/>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13540</xdr:rowOff>
    </xdr:from>
    <xdr:to>
      <xdr:col>45</xdr:col>
      <xdr:colOff>177800</xdr:colOff>
      <xdr:row>36</xdr:row>
      <xdr:rowOff>67613</xdr:rowOff>
    </xdr:to>
    <xdr:cxnSp macro="">
      <xdr:nvCxnSpPr>
        <xdr:cNvPr id="294" name="直線コネクタ 293"/>
        <xdr:cNvCxnSpPr/>
      </xdr:nvCxnSpPr>
      <xdr:spPr>
        <a:xfrm flipV="1">
          <a:off x="7861300" y="6185740"/>
          <a:ext cx="8890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51799</xdr:rowOff>
    </xdr:from>
    <xdr:to>
      <xdr:col>41</xdr:col>
      <xdr:colOff>50800</xdr:colOff>
      <xdr:row>36</xdr:row>
      <xdr:rowOff>67613</xdr:rowOff>
    </xdr:to>
    <xdr:cxnSp macro="">
      <xdr:nvCxnSpPr>
        <xdr:cNvPr id="297" name="直線コネクタ 296"/>
        <xdr:cNvCxnSpPr/>
      </xdr:nvCxnSpPr>
      <xdr:spPr>
        <a:xfrm>
          <a:off x="6972300" y="6223999"/>
          <a:ext cx="88900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125828</xdr:rowOff>
    </xdr:from>
    <xdr:to>
      <xdr:col>55</xdr:col>
      <xdr:colOff>50800</xdr:colOff>
      <xdr:row>36</xdr:row>
      <xdr:rowOff>55978</xdr:rowOff>
    </xdr:to>
    <xdr:sp macro="" textlink="">
      <xdr:nvSpPr>
        <xdr:cNvPr id="307" name="楕円 306"/>
        <xdr:cNvSpPr/>
      </xdr:nvSpPr>
      <xdr:spPr>
        <a:xfrm>
          <a:off x="10426700" y="61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104255</xdr:rowOff>
    </xdr:from>
    <xdr:ext cx="599010" cy="259045"/>
    <xdr:sp macro="" textlink="">
      <xdr:nvSpPr>
        <xdr:cNvPr id="308" name="補助費等該当値テキスト"/>
        <xdr:cNvSpPr txBox="1"/>
      </xdr:nvSpPr>
      <xdr:spPr>
        <a:xfrm>
          <a:off x="10528300" y="610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124283</xdr:rowOff>
    </xdr:from>
    <xdr:to>
      <xdr:col>50</xdr:col>
      <xdr:colOff>165100</xdr:colOff>
      <xdr:row>36</xdr:row>
      <xdr:rowOff>54433</xdr:rowOff>
    </xdr:to>
    <xdr:sp macro="" textlink="">
      <xdr:nvSpPr>
        <xdr:cNvPr id="309" name="楕円 308"/>
        <xdr:cNvSpPr/>
      </xdr:nvSpPr>
      <xdr:spPr>
        <a:xfrm>
          <a:off x="9588500" y="6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45560</xdr:rowOff>
    </xdr:from>
    <xdr:ext cx="599010" cy="259045"/>
    <xdr:sp macro="" textlink="">
      <xdr:nvSpPr>
        <xdr:cNvPr id="310" name="テキスト ボックス 309"/>
        <xdr:cNvSpPr txBox="1"/>
      </xdr:nvSpPr>
      <xdr:spPr>
        <a:xfrm>
          <a:off x="9339795" y="621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134190</xdr:rowOff>
    </xdr:from>
    <xdr:to>
      <xdr:col>46</xdr:col>
      <xdr:colOff>38100</xdr:colOff>
      <xdr:row>36</xdr:row>
      <xdr:rowOff>64340</xdr:rowOff>
    </xdr:to>
    <xdr:sp macro="" textlink="">
      <xdr:nvSpPr>
        <xdr:cNvPr id="311" name="楕円 310"/>
        <xdr:cNvSpPr/>
      </xdr:nvSpPr>
      <xdr:spPr>
        <a:xfrm>
          <a:off x="8699500" y="61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55467</xdr:rowOff>
    </xdr:from>
    <xdr:ext cx="599010" cy="259045"/>
    <xdr:sp macro="" textlink="">
      <xdr:nvSpPr>
        <xdr:cNvPr id="312" name="テキスト ボックス 311"/>
        <xdr:cNvSpPr txBox="1"/>
      </xdr:nvSpPr>
      <xdr:spPr>
        <a:xfrm>
          <a:off x="8450795" y="622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16813</xdr:rowOff>
    </xdr:from>
    <xdr:to>
      <xdr:col>41</xdr:col>
      <xdr:colOff>101600</xdr:colOff>
      <xdr:row>36</xdr:row>
      <xdr:rowOff>118413</xdr:rowOff>
    </xdr:to>
    <xdr:sp macro="" textlink="">
      <xdr:nvSpPr>
        <xdr:cNvPr id="313" name="楕円 312"/>
        <xdr:cNvSpPr/>
      </xdr:nvSpPr>
      <xdr:spPr>
        <a:xfrm>
          <a:off x="7810500" y="61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109540</xdr:rowOff>
    </xdr:from>
    <xdr:ext cx="534377" cy="259045"/>
    <xdr:sp macro="" textlink="">
      <xdr:nvSpPr>
        <xdr:cNvPr id="314" name="テキスト ボックス 313"/>
        <xdr:cNvSpPr txBox="1"/>
      </xdr:nvSpPr>
      <xdr:spPr>
        <a:xfrm>
          <a:off x="7594111" y="62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999</xdr:rowOff>
    </xdr:from>
    <xdr:to>
      <xdr:col>36</xdr:col>
      <xdr:colOff>165100</xdr:colOff>
      <xdr:row>36</xdr:row>
      <xdr:rowOff>102599</xdr:rowOff>
    </xdr:to>
    <xdr:sp macro="" textlink="">
      <xdr:nvSpPr>
        <xdr:cNvPr id="315" name="楕円 314"/>
        <xdr:cNvSpPr/>
      </xdr:nvSpPr>
      <xdr:spPr>
        <a:xfrm>
          <a:off x="6921500" y="61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93726</xdr:rowOff>
    </xdr:from>
    <xdr:ext cx="534377" cy="259045"/>
    <xdr:sp macro="" textlink="">
      <xdr:nvSpPr>
        <xdr:cNvPr id="316" name="テキスト ボックス 315"/>
        <xdr:cNvSpPr txBox="1"/>
      </xdr:nvSpPr>
      <xdr:spPr>
        <a:xfrm>
          <a:off x="6705111" y="62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122685</xdr:rowOff>
    </xdr:from>
    <xdr:to>
      <xdr:col>55</xdr:col>
      <xdr:colOff>0</xdr:colOff>
      <xdr:row>58</xdr:row>
      <xdr:rowOff>150729</xdr:rowOff>
    </xdr:to>
    <xdr:cxnSp macro="">
      <xdr:nvCxnSpPr>
        <xdr:cNvPr id="345" name="直線コネクタ 344"/>
        <xdr:cNvCxnSpPr/>
      </xdr:nvCxnSpPr>
      <xdr:spPr>
        <a:xfrm>
          <a:off x="9639300" y="10066785"/>
          <a:ext cx="838200" cy="2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122685</xdr:rowOff>
    </xdr:from>
    <xdr:to>
      <xdr:col>50</xdr:col>
      <xdr:colOff>114300</xdr:colOff>
      <xdr:row>58</xdr:row>
      <xdr:rowOff>125575</xdr:rowOff>
    </xdr:to>
    <xdr:cxnSp macro="">
      <xdr:nvCxnSpPr>
        <xdr:cNvPr id="348" name="直線コネクタ 347"/>
        <xdr:cNvCxnSpPr/>
      </xdr:nvCxnSpPr>
      <xdr:spPr>
        <a:xfrm flipV="1">
          <a:off x="8750300" y="10066785"/>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125575</xdr:rowOff>
    </xdr:from>
    <xdr:to>
      <xdr:col>45</xdr:col>
      <xdr:colOff>177800</xdr:colOff>
      <xdr:row>58</xdr:row>
      <xdr:rowOff>129775</xdr:rowOff>
    </xdr:to>
    <xdr:cxnSp macro="">
      <xdr:nvCxnSpPr>
        <xdr:cNvPr id="351" name="直線コネクタ 350"/>
        <xdr:cNvCxnSpPr/>
      </xdr:nvCxnSpPr>
      <xdr:spPr>
        <a:xfrm flipV="1">
          <a:off x="7861300" y="10069675"/>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125737</xdr:rowOff>
    </xdr:from>
    <xdr:to>
      <xdr:col>41</xdr:col>
      <xdr:colOff>50800</xdr:colOff>
      <xdr:row>58</xdr:row>
      <xdr:rowOff>129775</xdr:rowOff>
    </xdr:to>
    <xdr:cxnSp macro="">
      <xdr:nvCxnSpPr>
        <xdr:cNvPr id="354" name="直線コネクタ 353"/>
        <xdr:cNvCxnSpPr/>
      </xdr:nvCxnSpPr>
      <xdr:spPr>
        <a:xfrm>
          <a:off x="6972300" y="1006983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99929</xdr:rowOff>
    </xdr:from>
    <xdr:to>
      <xdr:col>55</xdr:col>
      <xdr:colOff>50800</xdr:colOff>
      <xdr:row>59</xdr:row>
      <xdr:rowOff>30079</xdr:rowOff>
    </xdr:to>
    <xdr:sp macro="" textlink="">
      <xdr:nvSpPr>
        <xdr:cNvPr id="364" name="楕円 363"/>
        <xdr:cNvSpPr/>
      </xdr:nvSpPr>
      <xdr:spPr>
        <a:xfrm>
          <a:off x="10426700" y="100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32932</xdr:rowOff>
    </xdr:from>
    <xdr:ext cx="534377" cy="259045"/>
    <xdr:sp macro="" textlink="">
      <xdr:nvSpPr>
        <xdr:cNvPr id="365" name="普通建設事業費該当値テキスト"/>
        <xdr:cNvSpPr txBox="1"/>
      </xdr:nvSpPr>
      <xdr:spPr>
        <a:xfrm>
          <a:off x="10528300" y="99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71885</xdr:rowOff>
    </xdr:from>
    <xdr:to>
      <xdr:col>50</xdr:col>
      <xdr:colOff>165100</xdr:colOff>
      <xdr:row>59</xdr:row>
      <xdr:rowOff>2035</xdr:rowOff>
    </xdr:to>
    <xdr:sp macro="" textlink="">
      <xdr:nvSpPr>
        <xdr:cNvPr id="366" name="楕円 365"/>
        <xdr:cNvSpPr/>
      </xdr:nvSpPr>
      <xdr:spPr>
        <a:xfrm>
          <a:off x="9588500" y="100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18562</xdr:rowOff>
    </xdr:from>
    <xdr:ext cx="599010" cy="259045"/>
    <xdr:sp macro="" textlink="">
      <xdr:nvSpPr>
        <xdr:cNvPr id="367" name="テキスト ボックス 366"/>
        <xdr:cNvSpPr txBox="1"/>
      </xdr:nvSpPr>
      <xdr:spPr>
        <a:xfrm>
          <a:off x="9339795" y="979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74775</xdr:rowOff>
    </xdr:from>
    <xdr:to>
      <xdr:col>46</xdr:col>
      <xdr:colOff>38100</xdr:colOff>
      <xdr:row>59</xdr:row>
      <xdr:rowOff>4925</xdr:rowOff>
    </xdr:to>
    <xdr:sp macro="" textlink="">
      <xdr:nvSpPr>
        <xdr:cNvPr id="368" name="楕円 367"/>
        <xdr:cNvSpPr/>
      </xdr:nvSpPr>
      <xdr:spPr>
        <a:xfrm>
          <a:off x="8699500" y="100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21452</xdr:rowOff>
    </xdr:from>
    <xdr:ext cx="599010" cy="259045"/>
    <xdr:sp macro="" textlink="">
      <xdr:nvSpPr>
        <xdr:cNvPr id="369" name="テキスト ボックス 368"/>
        <xdr:cNvSpPr txBox="1"/>
      </xdr:nvSpPr>
      <xdr:spPr>
        <a:xfrm>
          <a:off x="8450795" y="979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78975</xdr:rowOff>
    </xdr:from>
    <xdr:to>
      <xdr:col>41</xdr:col>
      <xdr:colOff>101600</xdr:colOff>
      <xdr:row>59</xdr:row>
      <xdr:rowOff>9125</xdr:rowOff>
    </xdr:to>
    <xdr:sp macro="" textlink="">
      <xdr:nvSpPr>
        <xdr:cNvPr id="370" name="楕円 369"/>
        <xdr:cNvSpPr/>
      </xdr:nvSpPr>
      <xdr:spPr>
        <a:xfrm>
          <a:off x="7810500" y="10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252</xdr:rowOff>
    </xdr:from>
    <xdr:ext cx="599010" cy="259045"/>
    <xdr:sp macro="" textlink="">
      <xdr:nvSpPr>
        <xdr:cNvPr id="371" name="テキスト ボックス 370"/>
        <xdr:cNvSpPr txBox="1"/>
      </xdr:nvSpPr>
      <xdr:spPr>
        <a:xfrm>
          <a:off x="7561795" y="1011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74937</xdr:rowOff>
    </xdr:from>
    <xdr:to>
      <xdr:col>36</xdr:col>
      <xdr:colOff>165100</xdr:colOff>
      <xdr:row>59</xdr:row>
      <xdr:rowOff>5087</xdr:rowOff>
    </xdr:to>
    <xdr:sp macro="" textlink="">
      <xdr:nvSpPr>
        <xdr:cNvPr id="372" name="楕円 371"/>
        <xdr:cNvSpPr/>
      </xdr:nvSpPr>
      <xdr:spPr>
        <a:xfrm>
          <a:off x="6921500" y="100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21614</xdr:rowOff>
    </xdr:from>
    <xdr:ext cx="599010" cy="259045"/>
    <xdr:sp macro="" textlink="">
      <xdr:nvSpPr>
        <xdr:cNvPr id="373" name="テキスト ボックス 372"/>
        <xdr:cNvSpPr txBox="1"/>
      </xdr:nvSpPr>
      <xdr:spPr>
        <a:xfrm>
          <a:off x="6672795" y="979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87985</xdr:rowOff>
    </xdr:from>
    <xdr:to>
      <xdr:col>55</xdr:col>
      <xdr:colOff>0</xdr:colOff>
      <xdr:row>79</xdr:row>
      <xdr:rowOff>96805</xdr:rowOff>
    </xdr:to>
    <xdr:cxnSp macro="">
      <xdr:nvCxnSpPr>
        <xdr:cNvPr id="404" name="直線コネクタ 403"/>
        <xdr:cNvCxnSpPr/>
      </xdr:nvCxnSpPr>
      <xdr:spPr>
        <a:xfrm>
          <a:off x="9639300" y="13632535"/>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85978</xdr:rowOff>
    </xdr:from>
    <xdr:to>
      <xdr:col>50</xdr:col>
      <xdr:colOff>114300</xdr:colOff>
      <xdr:row>79</xdr:row>
      <xdr:rowOff>87985</xdr:rowOff>
    </xdr:to>
    <xdr:cxnSp macro="">
      <xdr:nvCxnSpPr>
        <xdr:cNvPr id="407" name="直線コネクタ 406"/>
        <xdr:cNvCxnSpPr/>
      </xdr:nvCxnSpPr>
      <xdr:spPr>
        <a:xfrm>
          <a:off x="8750300" y="13630528"/>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65858</xdr:rowOff>
    </xdr:from>
    <xdr:to>
      <xdr:col>45</xdr:col>
      <xdr:colOff>177800</xdr:colOff>
      <xdr:row>79</xdr:row>
      <xdr:rowOff>85978</xdr:rowOff>
    </xdr:to>
    <xdr:cxnSp macro="">
      <xdr:nvCxnSpPr>
        <xdr:cNvPr id="410" name="直線コネクタ 409"/>
        <xdr:cNvCxnSpPr/>
      </xdr:nvCxnSpPr>
      <xdr:spPr>
        <a:xfrm>
          <a:off x="7861300" y="13610408"/>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30885</xdr:rowOff>
    </xdr:from>
    <xdr:to>
      <xdr:col>41</xdr:col>
      <xdr:colOff>50800</xdr:colOff>
      <xdr:row>79</xdr:row>
      <xdr:rowOff>65858</xdr:rowOff>
    </xdr:to>
    <xdr:cxnSp macro="">
      <xdr:nvCxnSpPr>
        <xdr:cNvPr id="413" name="直線コネクタ 412"/>
        <xdr:cNvCxnSpPr/>
      </xdr:nvCxnSpPr>
      <xdr:spPr>
        <a:xfrm>
          <a:off x="6972300" y="13575435"/>
          <a:ext cx="889000" cy="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46005</xdr:rowOff>
    </xdr:from>
    <xdr:to>
      <xdr:col>55</xdr:col>
      <xdr:colOff>50800</xdr:colOff>
      <xdr:row>79</xdr:row>
      <xdr:rowOff>147605</xdr:rowOff>
    </xdr:to>
    <xdr:sp macro="" textlink="">
      <xdr:nvSpPr>
        <xdr:cNvPr id="423" name="楕円 422"/>
        <xdr:cNvSpPr/>
      </xdr:nvSpPr>
      <xdr:spPr>
        <a:xfrm>
          <a:off x="10426700" y="13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37185</xdr:rowOff>
    </xdr:from>
    <xdr:to>
      <xdr:col>50</xdr:col>
      <xdr:colOff>165100</xdr:colOff>
      <xdr:row>79</xdr:row>
      <xdr:rowOff>138785</xdr:rowOff>
    </xdr:to>
    <xdr:sp macro="" textlink="">
      <xdr:nvSpPr>
        <xdr:cNvPr id="425" name="楕円 424"/>
        <xdr:cNvSpPr/>
      </xdr:nvSpPr>
      <xdr:spPr>
        <a:xfrm>
          <a:off x="9588500" y="135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129912</xdr:rowOff>
    </xdr:from>
    <xdr:ext cx="534377" cy="259045"/>
    <xdr:sp macro="" textlink="">
      <xdr:nvSpPr>
        <xdr:cNvPr id="426" name="テキスト ボックス 425"/>
        <xdr:cNvSpPr txBox="1"/>
      </xdr:nvSpPr>
      <xdr:spPr>
        <a:xfrm>
          <a:off x="9372111" y="136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35178</xdr:rowOff>
    </xdr:from>
    <xdr:to>
      <xdr:col>46</xdr:col>
      <xdr:colOff>38100</xdr:colOff>
      <xdr:row>79</xdr:row>
      <xdr:rowOff>136778</xdr:rowOff>
    </xdr:to>
    <xdr:sp macro="" textlink="">
      <xdr:nvSpPr>
        <xdr:cNvPr id="427" name="楕円 426"/>
        <xdr:cNvSpPr/>
      </xdr:nvSpPr>
      <xdr:spPr>
        <a:xfrm>
          <a:off x="8699500" y="135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127905</xdr:rowOff>
    </xdr:from>
    <xdr:ext cx="534377" cy="259045"/>
    <xdr:sp macro="" textlink="">
      <xdr:nvSpPr>
        <xdr:cNvPr id="428" name="テキスト ボックス 427"/>
        <xdr:cNvSpPr txBox="1"/>
      </xdr:nvSpPr>
      <xdr:spPr>
        <a:xfrm>
          <a:off x="8483111" y="136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15058</xdr:rowOff>
    </xdr:from>
    <xdr:to>
      <xdr:col>41</xdr:col>
      <xdr:colOff>101600</xdr:colOff>
      <xdr:row>79</xdr:row>
      <xdr:rowOff>116658</xdr:rowOff>
    </xdr:to>
    <xdr:sp macro="" textlink="">
      <xdr:nvSpPr>
        <xdr:cNvPr id="429" name="楕円 428"/>
        <xdr:cNvSpPr/>
      </xdr:nvSpPr>
      <xdr:spPr>
        <a:xfrm>
          <a:off x="7810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107785</xdr:rowOff>
    </xdr:from>
    <xdr:ext cx="534377" cy="259045"/>
    <xdr:sp macro="" textlink="">
      <xdr:nvSpPr>
        <xdr:cNvPr id="430" name="テキスト ボックス 429"/>
        <xdr:cNvSpPr txBox="1"/>
      </xdr:nvSpPr>
      <xdr:spPr>
        <a:xfrm>
          <a:off x="7594111" y="136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151535</xdr:rowOff>
    </xdr:from>
    <xdr:to>
      <xdr:col>36</xdr:col>
      <xdr:colOff>165100</xdr:colOff>
      <xdr:row>79</xdr:row>
      <xdr:rowOff>81685</xdr:rowOff>
    </xdr:to>
    <xdr:sp macro="" textlink="">
      <xdr:nvSpPr>
        <xdr:cNvPr id="431" name="楕円 430"/>
        <xdr:cNvSpPr/>
      </xdr:nvSpPr>
      <xdr:spPr>
        <a:xfrm>
          <a:off x="6921500" y="135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98212</xdr:rowOff>
    </xdr:from>
    <xdr:ext cx="534377" cy="259045"/>
    <xdr:sp macro="" textlink="">
      <xdr:nvSpPr>
        <xdr:cNvPr id="432" name="テキスト ボックス 431"/>
        <xdr:cNvSpPr txBox="1"/>
      </xdr:nvSpPr>
      <xdr:spPr>
        <a:xfrm>
          <a:off x="6705111" y="132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146073</xdr:rowOff>
    </xdr:from>
    <xdr:to>
      <xdr:col>55</xdr:col>
      <xdr:colOff>0</xdr:colOff>
      <xdr:row>96</xdr:row>
      <xdr:rowOff>126071</xdr:rowOff>
    </xdr:to>
    <xdr:cxnSp macro="">
      <xdr:nvCxnSpPr>
        <xdr:cNvPr id="459" name="直線コネクタ 458"/>
        <xdr:cNvCxnSpPr/>
      </xdr:nvCxnSpPr>
      <xdr:spPr>
        <a:xfrm>
          <a:off x="9639300" y="16433823"/>
          <a:ext cx="8382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146073</xdr:rowOff>
    </xdr:from>
    <xdr:to>
      <xdr:col>50</xdr:col>
      <xdr:colOff>114300</xdr:colOff>
      <xdr:row>96</xdr:row>
      <xdr:rowOff>1251</xdr:rowOff>
    </xdr:to>
    <xdr:cxnSp macro="">
      <xdr:nvCxnSpPr>
        <xdr:cNvPr id="462" name="直線コネクタ 461"/>
        <xdr:cNvCxnSpPr/>
      </xdr:nvCxnSpPr>
      <xdr:spPr>
        <a:xfrm flipV="1">
          <a:off x="8750300" y="16433823"/>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1251</xdr:rowOff>
    </xdr:from>
    <xdr:to>
      <xdr:col>45</xdr:col>
      <xdr:colOff>177800</xdr:colOff>
      <xdr:row>96</xdr:row>
      <xdr:rowOff>134035</xdr:rowOff>
    </xdr:to>
    <xdr:cxnSp macro="">
      <xdr:nvCxnSpPr>
        <xdr:cNvPr id="465" name="直線コネクタ 464"/>
        <xdr:cNvCxnSpPr/>
      </xdr:nvCxnSpPr>
      <xdr:spPr>
        <a:xfrm flipV="1">
          <a:off x="7861300" y="16460451"/>
          <a:ext cx="889000" cy="1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134035</xdr:rowOff>
    </xdr:from>
    <xdr:to>
      <xdr:col>41</xdr:col>
      <xdr:colOff>50800</xdr:colOff>
      <xdr:row>97</xdr:row>
      <xdr:rowOff>135434</xdr:rowOff>
    </xdr:to>
    <xdr:cxnSp macro="">
      <xdr:nvCxnSpPr>
        <xdr:cNvPr id="468" name="直線コネクタ 467"/>
        <xdr:cNvCxnSpPr/>
      </xdr:nvCxnSpPr>
      <xdr:spPr>
        <a:xfrm flipV="1">
          <a:off x="6972300" y="16593235"/>
          <a:ext cx="889000" cy="1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75271</xdr:rowOff>
    </xdr:from>
    <xdr:to>
      <xdr:col>55</xdr:col>
      <xdr:colOff>50800</xdr:colOff>
      <xdr:row>97</xdr:row>
      <xdr:rowOff>5421</xdr:rowOff>
    </xdr:to>
    <xdr:sp macro="" textlink="">
      <xdr:nvSpPr>
        <xdr:cNvPr id="478" name="楕円 477"/>
        <xdr:cNvSpPr/>
      </xdr:nvSpPr>
      <xdr:spPr>
        <a:xfrm>
          <a:off x="10426700" y="165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53698</xdr:rowOff>
    </xdr:from>
    <xdr:ext cx="534377" cy="259045"/>
    <xdr:sp macro="" textlink="">
      <xdr:nvSpPr>
        <xdr:cNvPr id="479" name="普通建設事業費 （ うち更新整備　）該当値テキスト"/>
        <xdr:cNvSpPr txBox="1"/>
      </xdr:nvSpPr>
      <xdr:spPr>
        <a:xfrm>
          <a:off x="10528300" y="1651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95273</xdr:rowOff>
    </xdr:from>
    <xdr:to>
      <xdr:col>50</xdr:col>
      <xdr:colOff>165100</xdr:colOff>
      <xdr:row>96</xdr:row>
      <xdr:rowOff>25423</xdr:rowOff>
    </xdr:to>
    <xdr:sp macro="" textlink="">
      <xdr:nvSpPr>
        <xdr:cNvPr id="480" name="楕円 479"/>
        <xdr:cNvSpPr/>
      </xdr:nvSpPr>
      <xdr:spPr>
        <a:xfrm>
          <a:off x="9588500" y="163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41950</xdr:rowOff>
    </xdr:from>
    <xdr:ext cx="599010" cy="259045"/>
    <xdr:sp macro="" textlink="">
      <xdr:nvSpPr>
        <xdr:cNvPr id="481" name="テキスト ボックス 480"/>
        <xdr:cNvSpPr txBox="1"/>
      </xdr:nvSpPr>
      <xdr:spPr>
        <a:xfrm>
          <a:off x="9339795" y="1615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121901</xdr:rowOff>
    </xdr:from>
    <xdr:to>
      <xdr:col>46</xdr:col>
      <xdr:colOff>38100</xdr:colOff>
      <xdr:row>96</xdr:row>
      <xdr:rowOff>52051</xdr:rowOff>
    </xdr:to>
    <xdr:sp macro="" textlink="">
      <xdr:nvSpPr>
        <xdr:cNvPr id="482" name="楕円 481"/>
        <xdr:cNvSpPr/>
      </xdr:nvSpPr>
      <xdr:spPr>
        <a:xfrm>
          <a:off x="8699500" y="16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68578</xdr:rowOff>
    </xdr:from>
    <xdr:ext cx="599010" cy="259045"/>
    <xdr:sp macro="" textlink="">
      <xdr:nvSpPr>
        <xdr:cNvPr id="483" name="テキスト ボックス 482"/>
        <xdr:cNvSpPr txBox="1"/>
      </xdr:nvSpPr>
      <xdr:spPr>
        <a:xfrm>
          <a:off x="8450795" y="161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83235</xdr:rowOff>
    </xdr:from>
    <xdr:to>
      <xdr:col>41</xdr:col>
      <xdr:colOff>101600</xdr:colOff>
      <xdr:row>97</xdr:row>
      <xdr:rowOff>13385</xdr:rowOff>
    </xdr:to>
    <xdr:sp macro="" textlink="">
      <xdr:nvSpPr>
        <xdr:cNvPr id="484" name="楕円 483"/>
        <xdr:cNvSpPr/>
      </xdr:nvSpPr>
      <xdr:spPr>
        <a:xfrm>
          <a:off x="7810500" y="165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29912</xdr:rowOff>
    </xdr:from>
    <xdr:ext cx="534377" cy="259045"/>
    <xdr:sp macro="" textlink="">
      <xdr:nvSpPr>
        <xdr:cNvPr id="485" name="テキスト ボックス 484"/>
        <xdr:cNvSpPr txBox="1"/>
      </xdr:nvSpPr>
      <xdr:spPr>
        <a:xfrm>
          <a:off x="7594111" y="163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84634</xdr:rowOff>
    </xdr:from>
    <xdr:to>
      <xdr:col>36</xdr:col>
      <xdr:colOff>165100</xdr:colOff>
      <xdr:row>98</xdr:row>
      <xdr:rowOff>14784</xdr:rowOff>
    </xdr:to>
    <xdr:sp macro="" textlink="">
      <xdr:nvSpPr>
        <xdr:cNvPr id="486" name="楕円 485"/>
        <xdr:cNvSpPr/>
      </xdr:nvSpPr>
      <xdr:spPr>
        <a:xfrm>
          <a:off x="6921500" y="16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5911</xdr:rowOff>
    </xdr:from>
    <xdr:ext cx="534377" cy="259045"/>
    <xdr:sp macro="" textlink="">
      <xdr:nvSpPr>
        <xdr:cNvPr id="487" name="テキスト ボックス 486"/>
        <xdr:cNvSpPr txBox="1"/>
      </xdr:nvSpPr>
      <xdr:spPr>
        <a:xfrm>
          <a:off x="6705111" y="168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125850</xdr:rowOff>
    </xdr:from>
    <xdr:to>
      <xdr:col>85</xdr:col>
      <xdr:colOff>127000</xdr:colOff>
      <xdr:row>37</xdr:row>
      <xdr:rowOff>167532</xdr:rowOff>
    </xdr:to>
    <xdr:cxnSp macro="">
      <xdr:nvCxnSpPr>
        <xdr:cNvPr id="516" name="直線コネクタ 515"/>
        <xdr:cNvCxnSpPr/>
      </xdr:nvCxnSpPr>
      <xdr:spPr>
        <a:xfrm>
          <a:off x="15481300" y="6126600"/>
          <a:ext cx="838200" cy="3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125850</xdr:rowOff>
    </xdr:from>
    <xdr:to>
      <xdr:col>81</xdr:col>
      <xdr:colOff>50800</xdr:colOff>
      <xdr:row>38</xdr:row>
      <xdr:rowOff>69005</xdr:rowOff>
    </xdr:to>
    <xdr:cxnSp macro="">
      <xdr:nvCxnSpPr>
        <xdr:cNvPr id="519" name="直線コネクタ 518"/>
        <xdr:cNvCxnSpPr/>
      </xdr:nvCxnSpPr>
      <xdr:spPr>
        <a:xfrm flipV="1">
          <a:off x="14592300" y="6126600"/>
          <a:ext cx="889000" cy="4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114002</xdr:rowOff>
    </xdr:from>
    <xdr:to>
      <xdr:col>76</xdr:col>
      <xdr:colOff>114300</xdr:colOff>
      <xdr:row>38</xdr:row>
      <xdr:rowOff>69005</xdr:rowOff>
    </xdr:to>
    <xdr:cxnSp macro="">
      <xdr:nvCxnSpPr>
        <xdr:cNvPr id="522" name="直線コネクタ 521"/>
        <xdr:cNvCxnSpPr/>
      </xdr:nvCxnSpPr>
      <xdr:spPr>
        <a:xfrm>
          <a:off x="13703300" y="6114752"/>
          <a:ext cx="889000" cy="46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156845</xdr:rowOff>
    </xdr:from>
    <xdr:to>
      <xdr:col>71</xdr:col>
      <xdr:colOff>177800</xdr:colOff>
      <xdr:row>35</xdr:row>
      <xdr:rowOff>114002</xdr:rowOff>
    </xdr:to>
    <xdr:cxnSp macro="">
      <xdr:nvCxnSpPr>
        <xdr:cNvPr id="525" name="直線コネクタ 524"/>
        <xdr:cNvCxnSpPr/>
      </xdr:nvCxnSpPr>
      <xdr:spPr>
        <a:xfrm>
          <a:off x="12814300" y="5300345"/>
          <a:ext cx="889000" cy="8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12330</xdr:rowOff>
    </xdr:from>
    <xdr:ext cx="534377" cy="259045"/>
    <xdr:sp macro="" textlink="">
      <xdr:nvSpPr>
        <xdr:cNvPr id="527" name="テキスト ボックス 526"/>
        <xdr:cNvSpPr txBox="1"/>
      </xdr:nvSpPr>
      <xdr:spPr>
        <a:xfrm>
          <a:off x="13436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116732</xdr:rowOff>
    </xdr:from>
    <xdr:to>
      <xdr:col>85</xdr:col>
      <xdr:colOff>177800</xdr:colOff>
      <xdr:row>38</xdr:row>
      <xdr:rowOff>46882</xdr:rowOff>
    </xdr:to>
    <xdr:sp macro="" textlink="">
      <xdr:nvSpPr>
        <xdr:cNvPr id="535" name="楕円 534"/>
        <xdr:cNvSpPr/>
      </xdr:nvSpPr>
      <xdr:spPr>
        <a:xfrm>
          <a:off x="16268700" y="64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95159</xdr:rowOff>
    </xdr:from>
    <xdr:ext cx="534377" cy="259045"/>
    <xdr:sp macro="" textlink="">
      <xdr:nvSpPr>
        <xdr:cNvPr id="536" name="災害復旧事業費該当値テキスト"/>
        <xdr:cNvSpPr txBox="1"/>
      </xdr:nvSpPr>
      <xdr:spPr>
        <a:xfrm>
          <a:off x="16370300" y="643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75050</xdr:rowOff>
    </xdr:from>
    <xdr:to>
      <xdr:col>81</xdr:col>
      <xdr:colOff>101600</xdr:colOff>
      <xdr:row>36</xdr:row>
      <xdr:rowOff>5200</xdr:rowOff>
    </xdr:to>
    <xdr:sp macro="" textlink="">
      <xdr:nvSpPr>
        <xdr:cNvPr id="537" name="楕円 536"/>
        <xdr:cNvSpPr/>
      </xdr:nvSpPr>
      <xdr:spPr>
        <a:xfrm>
          <a:off x="15430500" y="60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21727</xdr:rowOff>
    </xdr:from>
    <xdr:ext cx="534377" cy="259045"/>
    <xdr:sp macro="" textlink="">
      <xdr:nvSpPr>
        <xdr:cNvPr id="538" name="テキスト ボックス 537"/>
        <xdr:cNvSpPr txBox="1"/>
      </xdr:nvSpPr>
      <xdr:spPr>
        <a:xfrm>
          <a:off x="15214111" y="58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18205</xdr:rowOff>
    </xdr:from>
    <xdr:to>
      <xdr:col>76</xdr:col>
      <xdr:colOff>165100</xdr:colOff>
      <xdr:row>38</xdr:row>
      <xdr:rowOff>119805</xdr:rowOff>
    </xdr:to>
    <xdr:sp macro="" textlink="">
      <xdr:nvSpPr>
        <xdr:cNvPr id="539" name="楕円 538"/>
        <xdr:cNvSpPr/>
      </xdr:nvSpPr>
      <xdr:spPr>
        <a:xfrm>
          <a:off x="14541500" y="65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110932</xdr:rowOff>
    </xdr:from>
    <xdr:ext cx="469744" cy="259045"/>
    <xdr:sp macro="" textlink="">
      <xdr:nvSpPr>
        <xdr:cNvPr id="540" name="テキスト ボックス 539"/>
        <xdr:cNvSpPr txBox="1"/>
      </xdr:nvSpPr>
      <xdr:spPr>
        <a:xfrm>
          <a:off x="14357428" y="66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63202</xdr:rowOff>
    </xdr:from>
    <xdr:to>
      <xdr:col>72</xdr:col>
      <xdr:colOff>38100</xdr:colOff>
      <xdr:row>35</xdr:row>
      <xdr:rowOff>164802</xdr:rowOff>
    </xdr:to>
    <xdr:sp macro="" textlink="">
      <xdr:nvSpPr>
        <xdr:cNvPr id="541" name="楕円 540"/>
        <xdr:cNvSpPr/>
      </xdr:nvSpPr>
      <xdr:spPr>
        <a:xfrm>
          <a:off x="13652500" y="60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9879</xdr:rowOff>
    </xdr:from>
    <xdr:ext cx="534377" cy="259045"/>
    <xdr:sp macro="" textlink="">
      <xdr:nvSpPr>
        <xdr:cNvPr id="542" name="テキスト ボックス 541"/>
        <xdr:cNvSpPr txBox="1"/>
      </xdr:nvSpPr>
      <xdr:spPr>
        <a:xfrm>
          <a:off x="13436111" y="58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106045</xdr:rowOff>
    </xdr:from>
    <xdr:to>
      <xdr:col>67</xdr:col>
      <xdr:colOff>101600</xdr:colOff>
      <xdr:row>31</xdr:row>
      <xdr:rowOff>36195</xdr:rowOff>
    </xdr:to>
    <xdr:sp macro="" textlink="">
      <xdr:nvSpPr>
        <xdr:cNvPr id="543" name="楕円 542"/>
        <xdr:cNvSpPr/>
      </xdr:nvSpPr>
      <xdr:spPr>
        <a:xfrm>
          <a:off x="12763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52722</xdr:rowOff>
    </xdr:from>
    <xdr:ext cx="534377" cy="259045"/>
    <xdr:sp macro="" textlink="">
      <xdr:nvSpPr>
        <xdr:cNvPr id="544" name="テキスト ボックス 543"/>
        <xdr:cNvSpPr txBox="1"/>
      </xdr:nvSpPr>
      <xdr:spPr>
        <a:xfrm>
          <a:off x="12547111" y="50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117754</xdr:rowOff>
    </xdr:from>
    <xdr:to>
      <xdr:col>85</xdr:col>
      <xdr:colOff>127000</xdr:colOff>
      <xdr:row>75</xdr:row>
      <xdr:rowOff>134858</xdr:rowOff>
    </xdr:to>
    <xdr:cxnSp macro="">
      <xdr:nvCxnSpPr>
        <xdr:cNvPr id="620" name="直線コネクタ 619"/>
        <xdr:cNvCxnSpPr/>
      </xdr:nvCxnSpPr>
      <xdr:spPr>
        <a:xfrm flipV="1">
          <a:off x="15481300" y="12976504"/>
          <a:ext cx="8382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134858</xdr:rowOff>
    </xdr:from>
    <xdr:to>
      <xdr:col>81</xdr:col>
      <xdr:colOff>50800</xdr:colOff>
      <xdr:row>75</xdr:row>
      <xdr:rowOff>152510</xdr:rowOff>
    </xdr:to>
    <xdr:cxnSp macro="">
      <xdr:nvCxnSpPr>
        <xdr:cNvPr id="623" name="直線コネクタ 622"/>
        <xdr:cNvCxnSpPr/>
      </xdr:nvCxnSpPr>
      <xdr:spPr>
        <a:xfrm flipV="1">
          <a:off x="14592300" y="12993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152510</xdr:rowOff>
    </xdr:from>
    <xdr:to>
      <xdr:col>76</xdr:col>
      <xdr:colOff>114300</xdr:colOff>
      <xdr:row>76</xdr:row>
      <xdr:rowOff>17952</xdr:rowOff>
    </xdr:to>
    <xdr:cxnSp macro="">
      <xdr:nvCxnSpPr>
        <xdr:cNvPr id="626" name="直線コネクタ 625"/>
        <xdr:cNvCxnSpPr/>
      </xdr:nvCxnSpPr>
      <xdr:spPr>
        <a:xfrm flipV="1">
          <a:off x="13703300" y="13011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17952</xdr:rowOff>
    </xdr:from>
    <xdr:to>
      <xdr:col>71</xdr:col>
      <xdr:colOff>177800</xdr:colOff>
      <xdr:row>76</xdr:row>
      <xdr:rowOff>64683</xdr:rowOff>
    </xdr:to>
    <xdr:cxnSp macro="">
      <xdr:nvCxnSpPr>
        <xdr:cNvPr id="629" name="直線コネクタ 628"/>
        <xdr:cNvCxnSpPr/>
      </xdr:nvCxnSpPr>
      <xdr:spPr>
        <a:xfrm flipV="1">
          <a:off x="12814300" y="13048152"/>
          <a:ext cx="889000" cy="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66954</xdr:rowOff>
    </xdr:from>
    <xdr:to>
      <xdr:col>85</xdr:col>
      <xdr:colOff>177800</xdr:colOff>
      <xdr:row>75</xdr:row>
      <xdr:rowOff>168554</xdr:rowOff>
    </xdr:to>
    <xdr:sp macro="" textlink="">
      <xdr:nvSpPr>
        <xdr:cNvPr id="639" name="楕円 638"/>
        <xdr:cNvSpPr/>
      </xdr:nvSpPr>
      <xdr:spPr>
        <a:xfrm>
          <a:off x="162687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89831</xdr:rowOff>
    </xdr:from>
    <xdr:ext cx="599010" cy="259045"/>
    <xdr:sp macro="" textlink="">
      <xdr:nvSpPr>
        <xdr:cNvPr id="640" name="公債費該当値テキスト"/>
        <xdr:cNvSpPr txBox="1"/>
      </xdr:nvSpPr>
      <xdr:spPr>
        <a:xfrm>
          <a:off x="16370300" y="1277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84058</xdr:rowOff>
    </xdr:from>
    <xdr:to>
      <xdr:col>81</xdr:col>
      <xdr:colOff>101600</xdr:colOff>
      <xdr:row>76</xdr:row>
      <xdr:rowOff>14208</xdr:rowOff>
    </xdr:to>
    <xdr:sp macro="" textlink="">
      <xdr:nvSpPr>
        <xdr:cNvPr id="641" name="楕円 640"/>
        <xdr:cNvSpPr/>
      </xdr:nvSpPr>
      <xdr:spPr>
        <a:xfrm>
          <a:off x="15430500" y="12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30735</xdr:rowOff>
    </xdr:from>
    <xdr:ext cx="599010" cy="259045"/>
    <xdr:sp macro="" textlink="">
      <xdr:nvSpPr>
        <xdr:cNvPr id="642" name="テキスト ボックス 641"/>
        <xdr:cNvSpPr txBox="1"/>
      </xdr:nvSpPr>
      <xdr:spPr>
        <a:xfrm>
          <a:off x="15181795" y="1271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101711</xdr:rowOff>
    </xdr:from>
    <xdr:to>
      <xdr:col>76</xdr:col>
      <xdr:colOff>165100</xdr:colOff>
      <xdr:row>76</xdr:row>
      <xdr:rowOff>31862</xdr:rowOff>
    </xdr:to>
    <xdr:sp macro="" textlink="">
      <xdr:nvSpPr>
        <xdr:cNvPr id="643" name="楕円 642"/>
        <xdr:cNvSpPr/>
      </xdr:nvSpPr>
      <xdr:spPr>
        <a:xfrm>
          <a:off x="145415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48388</xdr:rowOff>
    </xdr:from>
    <xdr:ext cx="599010" cy="259045"/>
    <xdr:sp macro="" textlink="">
      <xdr:nvSpPr>
        <xdr:cNvPr id="644" name="テキスト ボックス 643"/>
        <xdr:cNvSpPr txBox="1"/>
      </xdr:nvSpPr>
      <xdr:spPr>
        <a:xfrm>
          <a:off x="14292795" y="127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138602</xdr:rowOff>
    </xdr:from>
    <xdr:to>
      <xdr:col>72</xdr:col>
      <xdr:colOff>38100</xdr:colOff>
      <xdr:row>76</xdr:row>
      <xdr:rowOff>68752</xdr:rowOff>
    </xdr:to>
    <xdr:sp macro="" textlink="">
      <xdr:nvSpPr>
        <xdr:cNvPr id="645" name="楕円 644"/>
        <xdr:cNvSpPr/>
      </xdr:nvSpPr>
      <xdr:spPr>
        <a:xfrm>
          <a:off x="13652500" y="12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85279</xdr:rowOff>
    </xdr:from>
    <xdr:ext cx="599010" cy="259045"/>
    <xdr:sp macro="" textlink="">
      <xdr:nvSpPr>
        <xdr:cNvPr id="646" name="テキスト ボックス 645"/>
        <xdr:cNvSpPr txBox="1"/>
      </xdr:nvSpPr>
      <xdr:spPr>
        <a:xfrm>
          <a:off x="13403795" y="127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13883</xdr:rowOff>
    </xdr:from>
    <xdr:to>
      <xdr:col>67</xdr:col>
      <xdr:colOff>101600</xdr:colOff>
      <xdr:row>76</xdr:row>
      <xdr:rowOff>115483</xdr:rowOff>
    </xdr:to>
    <xdr:sp macro="" textlink="">
      <xdr:nvSpPr>
        <xdr:cNvPr id="647" name="楕円 646"/>
        <xdr:cNvSpPr/>
      </xdr:nvSpPr>
      <xdr:spPr>
        <a:xfrm>
          <a:off x="12763500" y="130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132010</xdr:rowOff>
    </xdr:from>
    <xdr:ext cx="534377" cy="259045"/>
    <xdr:sp macro="" textlink="">
      <xdr:nvSpPr>
        <xdr:cNvPr id="648" name="テキスト ボックス 647"/>
        <xdr:cNvSpPr txBox="1"/>
      </xdr:nvSpPr>
      <xdr:spPr>
        <a:xfrm>
          <a:off x="12547111" y="128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103865</xdr:rowOff>
    </xdr:from>
    <xdr:to>
      <xdr:col>85</xdr:col>
      <xdr:colOff>127000</xdr:colOff>
      <xdr:row>98</xdr:row>
      <xdr:rowOff>124541</xdr:rowOff>
    </xdr:to>
    <xdr:cxnSp macro="">
      <xdr:nvCxnSpPr>
        <xdr:cNvPr id="675" name="直線コネクタ 674"/>
        <xdr:cNvCxnSpPr/>
      </xdr:nvCxnSpPr>
      <xdr:spPr>
        <a:xfrm flipV="1">
          <a:off x="15481300" y="16905965"/>
          <a:ext cx="8382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105586</xdr:rowOff>
    </xdr:from>
    <xdr:to>
      <xdr:col>81</xdr:col>
      <xdr:colOff>50800</xdr:colOff>
      <xdr:row>98</xdr:row>
      <xdr:rowOff>124541</xdr:rowOff>
    </xdr:to>
    <xdr:cxnSp macro="">
      <xdr:nvCxnSpPr>
        <xdr:cNvPr id="678" name="直線コネクタ 677"/>
        <xdr:cNvCxnSpPr/>
      </xdr:nvCxnSpPr>
      <xdr:spPr>
        <a:xfrm>
          <a:off x="14592300" y="16907686"/>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51479</xdr:rowOff>
    </xdr:from>
    <xdr:to>
      <xdr:col>76</xdr:col>
      <xdr:colOff>114300</xdr:colOff>
      <xdr:row>98</xdr:row>
      <xdr:rowOff>105586</xdr:rowOff>
    </xdr:to>
    <xdr:cxnSp macro="">
      <xdr:nvCxnSpPr>
        <xdr:cNvPr id="681" name="直線コネクタ 680"/>
        <xdr:cNvCxnSpPr/>
      </xdr:nvCxnSpPr>
      <xdr:spPr>
        <a:xfrm>
          <a:off x="13703300" y="16853579"/>
          <a:ext cx="889000" cy="5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51479</xdr:rowOff>
    </xdr:from>
    <xdr:to>
      <xdr:col>71</xdr:col>
      <xdr:colOff>177800</xdr:colOff>
      <xdr:row>98</xdr:row>
      <xdr:rowOff>89505</xdr:rowOff>
    </xdr:to>
    <xdr:cxnSp macro="">
      <xdr:nvCxnSpPr>
        <xdr:cNvPr id="684" name="直線コネクタ 683"/>
        <xdr:cNvCxnSpPr/>
      </xdr:nvCxnSpPr>
      <xdr:spPr>
        <a:xfrm flipV="1">
          <a:off x="12814300" y="16853579"/>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53065</xdr:rowOff>
    </xdr:from>
    <xdr:to>
      <xdr:col>85</xdr:col>
      <xdr:colOff>177800</xdr:colOff>
      <xdr:row>98</xdr:row>
      <xdr:rowOff>154665</xdr:rowOff>
    </xdr:to>
    <xdr:sp macro="" textlink="">
      <xdr:nvSpPr>
        <xdr:cNvPr id="694" name="楕円 693"/>
        <xdr:cNvSpPr/>
      </xdr:nvSpPr>
      <xdr:spPr>
        <a:xfrm>
          <a:off x="16268700" y="16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139442</xdr:rowOff>
    </xdr:from>
    <xdr:ext cx="534377" cy="259045"/>
    <xdr:sp macro="" textlink="">
      <xdr:nvSpPr>
        <xdr:cNvPr id="695" name="積立金該当値テキスト"/>
        <xdr:cNvSpPr txBox="1"/>
      </xdr:nvSpPr>
      <xdr:spPr>
        <a:xfrm>
          <a:off x="16370300" y="167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73741</xdr:rowOff>
    </xdr:from>
    <xdr:to>
      <xdr:col>81</xdr:col>
      <xdr:colOff>101600</xdr:colOff>
      <xdr:row>99</xdr:row>
      <xdr:rowOff>3891</xdr:rowOff>
    </xdr:to>
    <xdr:sp macro="" textlink="">
      <xdr:nvSpPr>
        <xdr:cNvPr id="696" name="楕円 695"/>
        <xdr:cNvSpPr/>
      </xdr:nvSpPr>
      <xdr:spPr>
        <a:xfrm>
          <a:off x="15430500" y="168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166468</xdr:rowOff>
    </xdr:from>
    <xdr:ext cx="469744" cy="259045"/>
    <xdr:sp macro="" textlink="">
      <xdr:nvSpPr>
        <xdr:cNvPr id="697" name="テキスト ボックス 696"/>
        <xdr:cNvSpPr txBox="1"/>
      </xdr:nvSpPr>
      <xdr:spPr>
        <a:xfrm>
          <a:off x="15246428" y="169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54786</xdr:rowOff>
    </xdr:from>
    <xdr:to>
      <xdr:col>76</xdr:col>
      <xdr:colOff>165100</xdr:colOff>
      <xdr:row>98</xdr:row>
      <xdr:rowOff>156386</xdr:rowOff>
    </xdr:to>
    <xdr:sp macro="" textlink="">
      <xdr:nvSpPr>
        <xdr:cNvPr id="698" name="楕円 697"/>
        <xdr:cNvSpPr/>
      </xdr:nvSpPr>
      <xdr:spPr>
        <a:xfrm>
          <a:off x="14541500" y="168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147513</xdr:rowOff>
    </xdr:from>
    <xdr:ext cx="534377" cy="259045"/>
    <xdr:sp macro="" textlink="">
      <xdr:nvSpPr>
        <xdr:cNvPr id="699" name="テキスト ボックス 698"/>
        <xdr:cNvSpPr txBox="1"/>
      </xdr:nvSpPr>
      <xdr:spPr>
        <a:xfrm>
          <a:off x="14325111" y="16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xdr:rowOff>
    </xdr:from>
    <xdr:to>
      <xdr:col>72</xdr:col>
      <xdr:colOff>38100</xdr:colOff>
      <xdr:row>98</xdr:row>
      <xdr:rowOff>102279</xdr:rowOff>
    </xdr:to>
    <xdr:sp macro="" textlink="">
      <xdr:nvSpPr>
        <xdr:cNvPr id="700" name="楕円 699"/>
        <xdr:cNvSpPr/>
      </xdr:nvSpPr>
      <xdr:spPr>
        <a:xfrm>
          <a:off x="13652500" y="168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93406</xdr:rowOff>
    </xdr:from>
    <xdr:ext cx="534377" cy="259045"/>
    <xdr:sp macro="" textlink="">
      <xdr:nvSpPr>
        <xdr:cNvPr id="701" name="テキスト ボックス 700"/>
        <xdr:cNvSpPr txBox="1"/>
      </xdr:nvSpPr>
      <xdr:spPr>
        <a:xfrm>
          <a:off x="13436111" y="1689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38705</xdr:rowOff>
    </xdr:from>
    <xdr:to>
      <xdr:col>67</xdr:col>
      <xdr:colOff>101600</xdr:colOff>
      <xdr:row>98</xdr:row>
      <xdr:rowOff>140305</xdr:rowOff>
    </xdr:to>
    <xdr:sp macro="" textlink="">
      <xdr:nvSpPr>
        <xdr:cNvPr id="702" name="楕円 701"/>
        <xdr:cNvSpPr/>
      </xdr:nvSpPr>
      <xdr:spPr>
        <a:xfrm>
          <a:off x="12763500" y="16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131432</xdr:rowOff>
    </xdr:from>
    <xdr:ext cx="534377" cy="259045"/>
    <xdr:sp macro="" textlink="">
      <xdr:nvSpPr>
        <xdr:cNvPr id="703" name="テキスト ボックス 702"/>
        <xdr:cNvSpPr txBox="1"/>
      </xdr:nvSpPr>
      <xdr:spPr>
        <a:xfrm>
          <a:off x="12547111" y="16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31161</xdr:rowOff>
    </xdr:from>
    <xdr:to>
      <xdr:col>116</xdr:col>
      <xdr:colOff>63500</xdr:colOff>
      <xdr:row>33</xdr:row>
      <xdr:rowOff>86802</xdr:rowOff>
    </xdr:to>
    <xdr:cxnSp macro="">
      <xdr:nvCxnSpPr>
        <xdr:cNvPr id="730" name="直線コネクタ 729"/>
        <xdr:cNvCxnSpPr/>
      </xdr:nvCxnSpPr>
      <xdr:spPr>
        <a:xfrm>
          <a:off x="21323300" y="5689011"/>
          <a:ext cx="8382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31161</xdr:rowOff>
    </xdr:from>
    <xdr:to>
      <xdr:col>111</xdr:col>
      <xdr:colOff>177800</xdr:colOff>
      <xdr:row>35</xdr:row>
      <xdr:rowOff>83830</xdr:rowOff>
    </xdr:to>
    <xdr:cxnSp macro="">
      <xdr:nvCxnSpPr>
        <xdr:cNvPr id="733" name="直線コネクタ 732"/>
        <xdr:cNvCxnSpPr/>
      </xdr:nvCxnSpPr>
      <xdr:spPr>
        <a:xfrm flipV="1">
          <a:off x="20434300" y="5689011"/>
          <a:ext cx="889000" cy="39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83830</xdr:rowOff>
    </xdr:from>
    <xdr:to>
      <xdr:col>107</xdr:col>
      <xdr:colOff>50800</xdr:colOff>
      <xdr:row>38</xdr:row>
      <xdr:rowOff>139700</xdr:rowOff>
    </xdr:to>
    <xdr:cxnSp macro="">
      <xdr:nvCxnSpPr>
        <xdr:cNvPr id="736" name="直線コネクタ 735"/>
        <xdr:cNvCxnSpPr/>
      </xdr:nvCxnSpPr>
      <xdr:spPr>
        <a:xfrm flipV="1">
          <a:off x="19545300" y="6084580"/>
          <a:ext cx="889000" cy="57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36002</xdr:rowOff>
    </xdr:from>
    <xdr:to>
      <xdr:col>116</xdr:col>
      <xdr:colOff>114300</xdr:colOff>
      <xdr:row>33</xdr:row>
      <xdr:rowOff>137602</xdr:rowOff>
    </xdr:to>
    <xdr:sp macro="" textlink="">
      <xdr:nvSpPr>
        <xdr:cNvPr id="749" name="楕円 748"/>
        <xdr:cNvSpPr/>
      </xdr:nvSpPr>
      <xdr:spPr>
        <a:xfrm>
          <a:off x="22110700" y="56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58879</xdr:rowOff>
    </xdr:from>
    <xdr:ext cx="534377" cy="259045"/>
    <xdr:sp macro="" textlink="">
      <xdr:nvSpPr>
        <xdr:cNvPr id="750" name="投資及び出資金該当値テキスト"/>
        <xdr:cNvSpPr txBox="1"/>
      </xdr:nvSpPr>
      <xdr:spPr>
        <a:xfrm>
          <a:off x="22212300" y="55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151811</xdr:rowOff>
    </xdr:from>
    <xdr:to>
      <xdr:col>112</xdr:col>
      <xdr:colOff>38100</xdr:colOff>
      <xdr:row>33</xdr:row>
      <xdr:rowOff>81961</xdr:rowOff>
    </xdr:to>
    <xdr:sp macro="" textlink="">
      <xdr:nvSpPr>
        <xdr:cNvPr id="751" name="楕円 750"/>
        <xdr:cNvSpPr/>
      </xdr:nvSpPr>
      <xdr:spPr>
        <a:xfrm>
          <a:off x="21272500" y="56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98488</xdr:rowOff>
    </xdr:from>
    <xdr:ext cx="534377" cy="259045"/>
    <xdr:sp macro="" textlink="">
      <xdr:nvSpPr>
        <xdr:cNvPr id="752" name="テキスト ボックス 751"/>
        <xdr:cNvSpPr txBox="1"/>
      </xdr:nvSpPr>
      <xdr:spPr>
        <a:xfrm>
          <a:off x="21056111" y="54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33030</xdr:rowOff>
    </xdr:from>
    <xdr:to>
      <xdr:col>107</xdr:col>
      <xdr:colOff>101600</xdr:colOff>
      <xdr:row>35</xdr:row>
      <xdr:rowOff>134630</xdr:rowOff>
    </xdr:to>
    <xdr:sp macro="" textlink="">
      <xdr:nvSpPr>
        <xdr:cNvPr id="753" name="楕円 752"/>
        <xdr:cNvSpPr/>
      </xdr:nvSpPr>
      <xdr:spPr>
        <a:xfrm>
          <a:off x="20383500" y="60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151157</xdr:rowOff>
    </xdr:from>
    <xdr:ext cx="534377" cy="259045"/>
    <xdr:sp macro="" textlink="">
      <xdr:nvSpPr>
        <xdr:cNvPr id="754" name="テキスト ボックス 753"/>
        <xdr:cNvSpPr txBox="1"/>
      </xdr:nvSpPr>
      <xdr:spPr>
        <a:xfrm>
          <a:off x="20167111" y="58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77521</xdr:rowOff>
    </xdr:from>
    <xdr:to>
      <xdr:col>116</xdr:col>
      <xdr:colOff>63500</xdr:colOff>
      <xdr:row>59</xdr:row>
      <xdr:rowOff>78011</xdr:rowOff>
    </xdr:to>
    <xdr:cxnSp macro="">
      <xdr:nvCxnSpPr>
        <xdr:cNvPr id="789" name="直線コネクタ 788"/>
        <xdr:cNvCxnSpPr/>
      </xdr:nvCxnSpPr>
      <xdr:spPr>
        <a:xfrm flipV="1">
          <a:off x="21323300" y="10193071"/>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147179</xdr:rowOff>
    </xdr:from>
    <xdr:to>
      <xdr:col>111</xdr:col>
      <xdr:colOff>177800</xdr:colOff>
      <xdr:row>59</xdr:row>
      <xdr:rowOff>78011</xdr:rowOff>
    </xdr:to>
    <xdr:cxnSp macro="">
      <xdr:nvCxnSpPr>
        <xdr:cNvPr id="792" name="直線コネクタ 791"/>
        <xdr:cNvCxnSpPr/>
      </xdr:nvCxnSpPr>
      <xdr:spPr>
        <a:xfrm>
          <a:off x="20434300" y="1009127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147179</xdr:rowOff>
    </xdr:from>
    <xdr:to>
      <xdr:col>107</xdr:col>
      <xdr:colOff>50800</xdr:colOff>
      <xdr:row>58</xdr:row>
      <xdr:rowOff>149399</xdr:rowOff>
    </xdr:to>
    <xdr:cxnSp macro="">
      <xdr:nvCxnSpPr>
        <xdr:cNvPr id="795" name="直線コネクタ 794"/>
        <xdr:cNvCxnSpPr/>
      </xdr:nvCxnSpPr>
      <xdr:spPr>
        <a:xfrm flipV="1">
          <a:off x="19545300" y="1009127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146558</xdr:rowOff>
    </xdr:from>
    <xdr:to>
      <xdr:col>102</xdr:col>
      <xdr:colOff>114300</xdr:colOff>
      <xdr:row>58</xdr:row>
      <xdr:rowOff>149399</xdr:rowOff>
    </xdr:to>
    <xdr:cxnSp macro="">
      <xdr:nvCxnSpPr>
        <xdr:cNvPr id="798" name="直線コネクタ 797"/>
        <xdr:cNvCxnSpPr/>
      </xdr:nvCxnSpPr>
      <xdr:spPr>
        <a:xfrm>
          <a:off x="18656300" y="1009065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26721</xdr:rowOff>
    </xdr:from>
    <xdr:to>
      <xdr:col>116</xdr:col>
      <xdr:colOff>114300</xdr:colOff>
      <xdr:row>59</xdr:row>
      <xdr:rowOff>128321</xdr:rowOff>
    </xdr:to>
    <xdr:sp macro="" textlink="">
      <xdr:nvSpPr>
        <xdr:cNvPr id="808" name="楕円 807"/>
        <xdr:cNvSpPr/>
      </xdr:nvSpPr>
      <xdr:spPr>
        <a:xfrm>
          <a:off x="22110700" y="101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113098</xdr:rowOff>
    </xdr:from>
    <xdr:ext cx="378565" cy="259045"/>
    <xdr:sp macro="" textlink="">
      <xdr:nvSpPr>
        <xdr:cNvPr id="809" name="貸付金該当値テキスト"/>
        <xdr:cNvSpPr txBox="1"/>
      </xdr:nvSpPr>
      <xdr:spPr>
        <a:xfrm>
          <a:off x="22212300" y="1005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27211</xdr:rowOff>
    </xdr:from>
    <xdr:to>
      <xdr:col>112</xdr:col>
      <xdr:colOff>38100</xdr:colOff>
      <xdr:row>59</xdr:row>
      <xdr:rowOff>128811</xdr:rowOff>
    </xdr:to>
    <xdr:sp macro="" textlink="">
      <xdr:nvSpPr>
        <xdr:cNvPr id="810" name="楕円 809"/>
        <xdr:cNvSpPr/>
      </xdr:nvSpPr>
      <xdr:spPr>
        <a:xfrm>
          <a:off x="21272500" y="101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119938</xdr:rowOff>
    </xdr:from>
    <xdr:ext cx="378565" cy="259045"/>
    <xdr:sp macro="" textlink="">
      <xdr:nvSpPr>
        <xdr:cNvPr id="811" name="テキスト ボックス 810"/>
        <xdr:cNvSpPr txBox="1"/>
      </xdr:nvSpPr>
      <xdr:spPr>
        <a:xfrm>
          <a:off x="21134017" y="1023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96379</xdr:rowOff>
    </xdr:from>
    <xdr:to>
      <xdr:col>107</xdr:col>
      <xdr:colOff>101600</xdr:colOff>
      <xdr:row>59</xdr:row>
      <xdr:rowOff>26529</xdr:rowOff>
    </xdr:to>
    <xdr:sp macro="" textlink="">
      <xdr:nvSpPr>
        <xdr:cNvPr id="812" name="楕円 811"/>
        <xdr:cNvSpPr/>
      </xdr:nvSpPr>
      <xdr:spPr>
        <a:xfrm>
          <a:off x="20383500" y="100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43056</xdr:rowOff>
    </xdr:from>
    <xdr:ext cx="469744" cy="259045"/>
    <xdr:sp macro="" textlink="">
      <xdr:nvSpPr>
        <xdr:cNvPr id="813" name="テキスト ボックス 812"/>
        <xdr:cNvSpPr txBox="1"/>
      </xdr:nvSpPr>
      <xdr:spPr>
        <a:xfrm>
          <a:off x="20199428" y="981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98599</xdr:rowOff>
    </xdr:from>
    <xdr:to>
      <xdr:col>102</xdr:col>
      <xdr:colOff>165100</xdr:colOff>
      <xdr:row>59</xdr:row>
      <xdr:rowOff>28749</xdr:rowOff>
    </xdr:to>
    <xdr:sp macro="" textlink="">
      <xdr:nvSpPr>
        <xdr:cNvPr id="814" name="楕円 813"/>
        <xdr:cNvSpPr/>
      </xdr:nvSpPr>
      <xdr:spPr>
        <a:xfrm>
          <a:off x="19494500" y="100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45276</xdr:rowOff>
    </xdr:from>
    <xdr:ext cx="469744" cy="259045"/>
    <xdr:sp macro="" textlink="">
      <xdr:nvSpPr>
        <xdr:cNvPr id="815" name="テキスト ボックス 814"/>
        <xdr:cNvSpPr txBox="1"/>
      </xdr:nvSpPr>
      <xdr:spPr>
        <a:xfrm>
          <a:off x="19310428" y="98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95758</xdr:rowOff>
    </xdr:from>
    <xdr:to>
      <xdr:col>98</xdr:col>
      <xdr:colOff>38100</xdr:colOff>
      <xdr:row>59</xdr:row>
      <xdr:rowOff>25908</xdr:rowOff>
    </xdr:to>
    <xdr:sp macro="" textlink="">
      <xdr:nvSpPr>
        <xdr:cNvPr id="816" name="楕円 815"/>
        <xdr:cNvSpPr/>
      </xdr:nvSpPr>
      <xdr:spPr>
        <a:xfrm>
          <a:off x="18605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42435</xdr:rowOff>
    </xdr:from>
    <xdr:ext cx="469744" cy="259045"/>
    <xdr:sp macro="" textlink="">
      <xdr:nvSpPr>
        <xdr:cNvPr id="817" name="テキスト ボックス 816"/>
        <xdr:cNvSpPr txBox="1"/>
      </xdr:nvSpPr>
      <xdr:spPr>
        <a:xfrm>
          <a:off x="18421428"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109655</xdr:rowOff>
    </xdr:from>
    <xdr:to>
      <xdr:col>116</xdr:col>
      <xdr:colOff>63500</xdr:colOff>
      <xdr:row>75</xdr:row>
      <xdr:rowOff>136064</xdr:rowOff>
    </xdr:to>
    <xdr:cxnSp macro="">
      <xdr:nvCxnSpPr>
        <xdr:cNvPr id="849" name="直線コネクタ 848"/>
        <xdr:cNvCxnSpPr/>
      </xdr:nvCxnSpPr>
      <xdr:spPr>
        <a:xfrm flipV="1">
          <a:off x="21323300" y="12968405"/>
          <a:ext cx="8382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136064</xdr:rowOff>
    </xdr:from>
    <xdr:to>
      <xdr:col>111</xdr:col>
      <xdr:colOff>177800</xdr:colOff>
      <xdr:row>76</xdr:row>
      <xdr:rowOff>5719</xdr:rowOff>
    </xdr:to>
    <xdr:cxnSp macro="">
      <xdr:nvCxnSpPr>
        <xdr:cNvPr id="852" name="直線コネクタ 851"/>
        <xdr:cNvCxnSpPr/>
      </xdr:nvCxnSpPr>
      <xdr:spPr>
        <a:xfrm flipV="1">
          <a:off x="20434300" y="12994814"/>
          <a:ext cx="889000" cy="4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29199</xdr:rowOff>
    </xdr:from>
    <xdr:to>
      <xdr:col>107</xdr:col>
      <xdr:colOff>50800</xdr:colOff>
      <xdr:row>76</xdr:row>
      <xdr:rowOff>5719</xdr:rowOff>
    </xdr:to>
    <xdr:cxnSp macro="">
      <xdr:nvCxnSpPr>
        <xdr:cNvPr id="855" name="直線コネクタ 854"/>
        <xdr:cNvCxnSpPr/>
      </xdr:nvCxnSpPr>
      <xdr:spPr>
        <a:xfrm>
          <a:off x="19545300" y="12887949"/>
          <a:ext cx="889000" cy="1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106629</xdr:rowOff>
    </xdr:from>
    <xdr:to>
      <xdr:col>102</xdr:col>
      <xdr:colOff>114300</xdr:colOff>
      <xdr:row>75</xdr:row>
      <xdr:rowOff>29199</xdr:rowOff>
    </xdr:to>
    <xdr:cxnSp macro="">
      <xdr:nvCxnSpPr>
        <xdr:cNvPr id="858" name="直線コネクタ 857"/>
        <xdr:cNvCxnSpPr/>
      </xdr:nvCxnSpPr>
      <xdr:spPr>
        <a:xfrm>
          <a:off x="18656300" y="12793929"/>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58855</xdr:rowOff>
    </xdr:from>
    <xdr:to>
      <xdr:col>116</xdr:col>
      <xdr:colOff>114300</xdr:colOff>
      <xdr:row>75</xdr:row>
      <xdr:rowOff>160455</xdr:rowOff>
    </xdr:to>
    <xdr:sp macro="" textlink="">
      <xdr:nvSpPr>
        <xdr:cNvPr id="868" name="楕円 867"/>
        <xdr:cNvSpPr/>
      </xdr:nvSpPr>
      <xdr:spPr>
        <a:xfrm>
          <a:off x="22110700" y="129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81732</xdr:rowOff>
    </xdr:from>
    <xdr:ext cx="534377" cy="259045"/>
    <xdr:sp macro="" textlink="">
      <xdr:nvSpPr>
        <xdr:cNvPr id="869" name="繰出金該当値テキスト"/>
        <xdr:cNvSpPr txBox="1"/>
      </xdr:nvSpPr>
      <xdr:spPr>
        <a:xfrm>
          <a:off x="22212300" y="1276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85264</xdr:rowOff>
    </xdr:from>
    <xdr:to>
      <xdr:col>112</xdr:col>
      <xdr:colOff>38100</xdr:colOff>
      <xdr:row>76</xdr:row>
      <xdr:rowOff>15413</xdr:rowOff>
    </xdr:to>
    <xdr:sp macro="" textlink="">
      <xdr:nvSpPr>
        <xdr:cNvPr id="870" name="楕円 869"/>
        <xdr:cNvSpPr/>
      </xdr:nvSpPr>
      <xdr:spPr>
        <a:xfrm>
          <a:off x="21272500" y="12944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31941</xdr:rowOff>
    </xdr:from>
    <xdr:ext cx="534377" cy="259045"/>
    <xdr:sp macro="" textlink="">
      <xdr:nvSpPr>
        <xdr:cNvPr id="871" name="テキスト ボックス 870"/>
        <xdr:cNvSpPr txBox="1"/>
      </xdr:nvSpPr>
      <xdr:spPr>
        <a:xfrm>
          <a:off x="21056111" y="127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126368</xdr:rowOff>
    </xdr:from>
    <xdr:to>
      <xdr:col>107</xdr:col>
      <xdr:colOff>101600</xdr:colOff>
      <xdr:row>76</xdr:row>
      <xdr:rowOff>56517</xdr:rowOff>
    </xdr:to>
    <xdr:sp macro="" textlink="">
      <xdr:nvSpPr>
        <xdr:cNvPr id="872" name="楕円 871"/>
        <xdr:cNvSpPr/>
      </xdr:nvSpPr>
      <xdr:spPr>
        <a:xfrm>
          <a:off x="20383500" y="129851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73045</xdr:rowOff>
    </xdr:from>
    <xdr:ext cx="534377" cy="259045"/>
    <xdr:sp macro="" textlink="">
      <xdr:nvSpPr>
        <xdr:cNvPr id="873" name="テキスト ボックス 872"/>
        <xdr:cNvSpPr txBox="1"/>
      </xdr:nvSpPr>
      <xdr:spPr>
        <a:xfrm>
          <a:off x="20167111" y="127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149849</xdr:rowOff>
    </xdr:from>
    <xdr:to>
      <xdr:col>102</xdr:col>
      <xdr:colOff>165100</xdr:colOff>
      <xdr:row>75</xdr:row>
      <xdr:rowOff>79999</xdr:rowOff>
    </xdr:to>
    <xdr:sp macro="" textlink="">
      <xdr:nvSpPr>
        <xdr:cNvPr id="874" name="楕円 873"/>
        <xdr:cNvSpPr/>
      </xdr:nvSpPr>
      <xdr:spPr>
        <a:xfrm>
          <a:off x="19494500" y="12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96526</xdr:rowOff>
    </xdr:from>
    <xdr:ext cx="534377" cy="259045"/>
    <xdr:sp macro="" textlink="">
      <xdr:nvSpPr>
        <xdr:cNvPr id="875" name="テキスト ボックス 874"/>
        <xdr:cNvSpPr txBox="1"/>
      </xdr:nvSpPr>
      <xdr:spPr>
        <a:xfrm>
          <a:off x="19278111" y="126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55829</xdr:rowOff>
    </xdr:from>
    <xdr:to>
      <xdr:col>98</xdr:col>
      <xdr:colOff>38100</xdr:colOff>
      <xdr:row>74</xdr:row>
      <xdr:rowOff>157429</xdr:rowOff>
    </xdr:to>
    <xdr:sp macro="" textlink="">
      <xdr:nvSpPr>
        <xdr:cNvPr id="876" name="楕円 875"/>
        <xdr:cNvSpPr/>
      </xdr:nvSpPr>
      <xdr:spPr>
        <a:xfrm>
          <a:off x="18605500" y="127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2506</xdr:rowOff>
    </xdr:from>
    <xdr:ext cx="599010" cy="259045"/>
    <xdr:sp macro="" textlink="">
      <xdr:nvSpPr>
        <xdr:cNvPr id="877" name="テキスト ボックス 876"/>
        <xdr:cNvSpPr txBox="1"/>
      </xdr:nvSpPr>
      <xdr:spPr>
        <a:xfrm>
          <a:off x="18356795" y="1251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743,133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132,385</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た。今後は、引き続き勧奨退職制度の推進や、技能労務職員と民間の老人保健施設へ派遣している医療職員（看護師）の退職不補充、業務の民間委託の推進を実施することで、一層の定員管理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145,139</a:t>
          </a:r>
          <a:r>
            <a:rPr kumimoji="1" lang="ja-JP" altLang="en-US" sz="1300">
              <a:latin typeface="ＭＳ Ｐゴシック" panose="020B0600070205080204" pitchFamily="50" charset="-128"/>
              <a:ea typeface="ＭＳ Ｐゴシック" panose="020B0600070205080204" pitchFamily="50" charset="-128"/>
            </a:rPr>
            <a:t>円であり、類似団体と比較すると、当町の地勢上の理由等により従来から高い水準となっている。今後も、選択と集中により当町の財政規模を勘案つつ、実施事業を十分精査する必要がある。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117,300</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年度が公債費のピーク期間と見込まれ、今後厳しい財政運営となることが予想されるため、緊急性と住民のニーズを把握した事業の選択と集中により、計画的な町債発行に努める必要がある。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164719</xdr:rowOff>
    </xdr:from>
    <xdr:to>
      <xdr:col>24</xdr:col>
      <xdr:colOff>63500</xdr:colOff>
      <xdr:row>38</xdr:row>
      <xdr:rowOff>19939</xdr:rowOff>
    </xdr:to>
    <xdr:cxnSp macro="">
      <xdr:nvCxnSpPr>
        <xdr:cNvPr id="61" name="直線コネクタ 60"/>
        <xdr:cNvCxnSpPr/>
      </xdr:nvCxnSpPr>
      <xdr:spPr>
        <a:xfrm flipV="1">
          <a:off x="3797300" y="6508369"/>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19939</xdr:rowOff>
    </xdr:from>
    <xdr:to>
      <xdr:col>19</xdr:col>
      <xdr:colOff>177800</xdr:colOff>
      <xdr:row>38</xdr:row>
      <xdr:rowOff>70231</xdr:rowOff>
    </xdr:to>
    <xdr:cxnSp macro="">
      <xdr:nvCxnSpPr>
        <xdr:cNvPr id="64" name="直線コネクタ 63"/>
        <xdr:cNvCxnSpPr/>
      </xdr:nvCxnSpPr>
      <xdr:spPr>
        <a:xfrm flipV="1">
          <a:off x="2908300" y="653503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33528</xdr:rowOff>
    </xdr:from>
    <xdr:to>
      <xdr:col>15</xdr:col>
      <xdr:colOff>50800</xdr:colOff>
      <xdr:row>38</xdr:row>
      <xdr:rowOff>70231</xdr:rowOff>
    </xdr:to>
    <xdr:cxnSp macro="">
      <xdr:nvCxnSpPr>
        <xdr:cNvPr id="67" name="直線コネクタ 66"/>
        <xdr:cNvCxnSpPr/>
      </xdr:nvCxnSpPr>
      <xdr:spPr>
        <a:xfrm>
          <a:off x="2019300" y="6548628"/>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125476</xdr:rowOff>
    </xdr:from>
    <xdr:to>
      <xdr:col>10</xdr:col>
      <xdr:colOff>114300</xdr:colOff>
      <xdr:row>38</xdr:row>
      <xdr:rowOff>33528</xdr:rowOff>
    </xdr:to>
    <xdr:cxnSp macro="">
      <xdr:nvCxnSpPr>
        <xdr:cNvPr id="70" name="直線コネクタ 69"/>
        <xdr:cNvCxnSpPr/>
      </xdr:nvCxnSpPr>
      <xdr:spPr>
        <a:xfrm>
          <a:off x="1130300" y="6469126"/>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113919</xdr:rowOff>
    </xdr:from>
    <xdr:to>
      <xdr:col>24</xdr:col>
      <xdr:colOff>114300</xdr:colOff>
      <xdr:row>38</xdr:row>
      <xdr:rowOff>44069</xdr:rowOff>
    </xdr:to>
    <xdr:sp macro="" textlink="">
      <xdr:nvSpPr>
        <xdr:cNvPr id="80" name="楕円 79"/>
        <xdr:cNvSpPr/>
      </xdr:nvSpPr>
      <xdr:spPr>
        <a:xfrm>
          <a:off x="4584700" y="64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92346</xdr:rowOff>
    </xdr:from>
    <xdr:ext cx="469744" cy="259045"/>
    <xdr:sp macro="" textlink="">
      <xdr:nvSpPr>
        <xdr:cNvPr id="81" name="議会費該当値テキスト"/>
        <xdr:cNvSpPr txBox="1"/>
      </xdr:nvSpPr>
      <xdr:spPr>
        <a:xfrm>
          <a:off x="4686300" y="64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140589</xdr:rowOff>
    </xdr:from>
    <xdr:to>
      <xdr:col>20</xdr:col>
      <xdr:colOff>38100</xdr:colOff>
      <xdr:row>38</xdr:row>
      <xdr:rowOff>70739</xdr:rowOff>
    </xdr:to>
    <xdr:sp macro="" textlink="">
      <xdr:nvSpPr>
        <xdr:cNvPr id="82" name="楕円 81"/>
        <xdr:cNvSpPr/>
      </xdr:nvSpPr>
      <xdr:spPr>
        <a:xfrm>
          <a:off x="3746500" y="6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61866</xdr:rowOff>
    </xdr:from>
    <xdr:ext cx="469744" cy="259045"/>
    <xdr:sp macro="" textlink="">
      <xdr:nvSpPr>
        <xdr:cNvPr id="83" name="テキスト ボックス 82"/>
        <xdr:cNvSpPr txBox="1"/>
      </xdr:nvSpPr>
      <xdr:spPr>
        <a:xfrm>
          <a:off x="3562428" y="6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19431</xdr:rowOff>
    </xdr:from>
    <xdr:to>
      <xdr:col>15</xdr:col>
      <xdr:colOff>101600</xdr:colOff>
      <xdr:row>38</xdr:row>
      <xdr:rowOff>121031</xdr:rowOff>
    </xdr:to>
    <xdr:sp macro="" textlink="">
      <xdr:nvSpPr>
        <xdr:cNvPr id="84" name="楕円 83"/>
        <xdr:cNvSpPr/>
      </xdr:nvSpPr>
      <xdr:spPr>
        <a:xfrm>
          <a:off x="2857500" y="65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112158</xdr:rowOff>
    </xdr:from>
    <xdr:ext cx="469744" cy="259045"/>
    <xdr:sp macro="" textlink="">
      <xdr:nvSpPr>
        <xdr:cNvPr id="85" name="テキスト ボックス 84"/>
        <xdr:cNvSpPr txBox="1"/>
      </xdr:nvSpPr>
      <xdr:spPr>
        <a:xfrm>
          <a:off x="2673428" y="662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154178</xdr:rowOff>
    </xdr:from>
    <xdr:to>
      <xdr:col>10</xdr:col>
      <xdr:colOff>165100</xdr:colOff>
      <xdr:row>38</xdr:row>
      <xdr:rowOff>84328</xdr:rowOff>
    </xdr:to>
    <xdr:sp macro="" textlink="">
      <xdr:nvSpPr>
        <xdr:cNvPr id="86" name="楕円 85"/>
        <xdr:cNvSpPr/>
      </xdr:nvSpPr>
      <xdr:spPr>
        <a:xfrm>
          <a:off x="19685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75455</xdr:rowOff>
    </xdr:from>
    <xdr:ext cx="469744" cy="259045"/>
    <xdr:sp macro="" textlink="">
      <xdr:nvSpPr>
        <xdr:cNvPr id="87" name="テキスト ボックス 86"/>
        <xdr:cNvSpPr txBox="1"/>
      </xdr:nvSpPr>
      <xdr:spPr>
        <a:xfrm>
          <a:off x="1784428" y="65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74676</xdr:rowOff>
    </xdr:from>
    <xdr:to>
      <xdr:col>6</xdr:col>
      <xdr:colOff>38100</xdr:colOff>
      <xdr:row>38</xdr:row>
      <xdr:rowOff>4826</xdr:rowOff>
    </xdr:to>
    <xdr:sp macro="" textlink="">
      <xdr:nvSpPr>
        <xdr:cNvPr id="88" name="楕円 87"/>
        <xdr:cNvSpPr/>
      </xdr:nvSpPr>
      <xdr:spPr>
        <a:xfrm>
          <a:off x="1079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167403</xdr:rowOff>
    </xdr:from>
    <xdr:ext cx="469744" cy="259045"/>
    <xdr:sp macro="" textlink="">
      <xdr:nvSpPr>
        <xdr:cNvPr id="89" name="テキスト ボックス 88"/>
        <xdr:cNvSpPr txBox="1"/>
      </xdr:nvSpPr>
      <xdr:spPr>
        <a:xfrm>
          <a:off x="895428"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128626</xdr:rowOff>
    </xdr:from>
    <xdr:to>
      <xdr:col>24</xdr:col>
      <xdr:colOff>63500</xdr:colOff>
      <xdr:row>58</xdr:row>
      <xdr:rowOff>135782</xdr:rowOff>
    </xdr:to>
    <xdr:cxnSp macro="">
      <xdr:nvCxnSpPr>
        <xdr:cNvPr id="120" name="直線コネクタ 119"/>
        <xdr:cNvCxnSpPr/>
      </xdr:nvCxnSpPr>
      <xdr:spPr>
        <a:xfrm>
          <a:off x="3797300" y="10072726"/>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116662</xdr:rowOff>
    </xdr:from>
    <xdr:to>
      <xdr:col>19</xdr:col>
      <xdr:colOff>177800</xdr:colOff>
      <xdr:row>58</xdr:row>
      <xdr:rowOff>128626</xdr:rowOff>
    </xdr:to>
    <xdr:cxnSp macro="">
      <xdr:nvCxnSpPr>
        <xdr:cNvPr id="123" name="直線コネクタ 122"/>
        <xdr:cNvCxnSpPr/>
      </xdr:nvCxnSpPr>
      <xdr:spPr>
        <a:xfrm>
          <a:off x="2908300" y="1006076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88810</xdr:rowOff>
    </xdr:from>
    <xdr:to>
      <xdr:col>15</xdr:col>
      <xdr:colOff>50800</xdr:colOff>
      <xdr:row>58</xdr:row>
      <xdr:rowOff>116662</xdr:rowOff>
    </xdr:to>
    <xdr:cxnSp macro="">
      <xdr:nvCxnSpPr>
        <xdr:cNvPr id="126" name="直線コネクタ 125"/>
        <xdr:cNvCxnSpPr/>
      </xdr:nvCxnSpPr>
      <xdr:spPr>
        <a:xfrm>
          <a:off x="2019300" y="10032910"/>
          <a:ext cx="889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88810</xdr:rowOff>
    </xdr:from>
    <xdr:to>
      <xdr:col>10</xdr:col>
      <xdr:colOff>114300</xdr:colOff>
      <xdr:row>58</xdr:row>
      <xdr:rowOff>111520</xdr:rowOff>
    </xdr:to>
    <xdr:cxnSp macro="">
      <xdr:nvCxnSpPr>
        <xdr:cNvPr id="129" name="直線コネクタ 128"/>
        <xdr:cNvCxnSpPr/>
      </xdr:nvCxnSpPr>
      <xdr:spPr>
        <a:xfrm flipV="1">
          <a:off x="1130300" y="10032910"/>
          <a:ext cx="889000" cy="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84982</xdr:rowOff>
    </xdr:from>
    <xdr:to>
      <xdr:col>24</xdr:col>
      <xdr:colOff>114300</xdr:colOff>
      <xdr:row>59</xdr:row>
      <xdr:rowOff>15132</xdr:rowOff>
    </xdr:to>
    <xdr:sp macro="" textlink="">
      <xdr:nvSpPr>
        <xdr:cNvPr id="139" name="楕円 138"/>
        <xdr:cNvSpPr/>
      </xdr:nvSpPr>
      <xdr:spPr>
        <a:xfrm>
          <a:off x="4584700" y="100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171359</xdr:rowOff>
    </xdr:from>
    <xdr:ext cx="534377" cy="259045"/>
    <xdr:sp macro="" textlink="">
      <xdr:nvSpPr>
        <xdr:cNvPr id="140" name="総務費該当値テキスト"/>
        <xdr:cNvSpPr txBox="1"/>
      </xdr:nvSpPr>
      <xdr:spPr>
        <a:xfrm>
          <a:off x="4686300"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77826</xdr:rowOff>
    </xdr:from>
    <xdr:to>
      <xdr:col>20</xdr:col>
      <xdr:colOff>38100</xdr:colOff>
      <xdr:row>59</xdr:row>
      <xdr:rowOff>7976</xdr:rowOff>
    </xdr:to>
    <xdr:sp macro="" textlink="">
      <xdr:nvSpPr>
        <xdr:cNvPr id="141" name="楕円 140"/>
        <xdr:cNvSpPr/>
      </xdr:nvSpPr>
      <xdr:spPr>
        <a:xfrm>
          <a:off x="3746500" y="10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170553</xdr:rowOff>
    </xdr:from>
    <xdr:ext cx="534377" cy="259045"/>
    <xdr:sp macro="" textlink="">
      <xdr:nvSpPr>
        <xdr:cNvPr id="142" name="テキスト ボックス 141"/>
        <xdr:cNvSpPr txBox="1"/>
      </xdr:nvSpPr>
      <xdr:spPr>
        <a:xfrm>
          <a:off x="3530111" y="10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65862</xdr:rowOff>
    </xdr:from>
    <xdr:to>
      <xdr:col>15</xdr:col>
      <xdr:colOff>101600</xdr:colOff>
      <xdr:row>58</xdr:row>
      <xdr:rowOff>167462</xdr:rowOff>
    </xdr:to>
    <xdr:sp macro="" textlink="">
      <xdr:nvSpPr>
        <xdr:cNvPr id="143" name="楕円 142"/>
        <xdr:cNvSpPr/>
      </xdr:nvSpPr>
      <xdr:spPr>
        <a:xfrm>
          <a:off x="2857500" y="10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158589</xdr:rowOff>
    </xdr:from>
    <xdr:ext cx="534377" cy="259045"/>
    <xdr:sp macro="" textlink="">
      <xdr:nvSpPr>
        <xdr:cNvPr id="144" name="テキスト ボックス 143"/>
        <xdr:cNvSpPr txBox="1"/>
      </xdr:nvSpPr>
      <xdr:spPr>
        <a:xfrm>
          <a:off x="2641111" y="10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38010</xdr:rowOff>
    </xdr:from>
    <xdr:to>
      <xdr:col>10</xdr:col>
      <xdr:colOff>165100</xdr:colOff>
      <xdr:row>58</xdr:row>
      <xdr:rowOff>139610</xdr:rowOff>
    </xdr:to>
    <xdr:sp macro="" textlink="">
      <xdr:nvSpPr>
        <xdr:cNvPr id="145" name="楕円 144"/>
        <xdr:cNvSpPr/>
      </xdr:nvSpPr>
      <xdr:spPr>
        <a:xfrm>
          <a:off x="1968500" y="99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130737</xdr:rowOff>
    </xdr:from>
    <xdr:ext cx="599010" cy="259045"/>
    <xdr:sp macro="" textlink="">
      <xdr:nvSpPr>
        <xdr:cNvPr id="146" name="テキスト ボックス 145"/>
        <xdr:cNvSpPr txBox="1"/>
      </xdr:nvSpPr>
      <xdr:spPr>
        <a:xfrm>
          <a:off x="1719795" y="100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60720</xdr:rowOff>
    </xdr:from>
    <xdr:to>
      <xdr:col>6</xdr:col>
      <xdr:colOff>38100</xdr:colOff>
      <xdr:row>58</xdr:row>
      <xdr:rowOff>162320</xdr:rowOff>
    </xdr:to>
    <xdr:sp macro="" textlink="">
      <xdr:nvSpPr>
        <xdr:cNvPr id="147" name="楕円 146"/>
        <xdr:cNvSpPr/>
      </xdr:nvSpPr>
      <xdr:spPr>
        <a:xfrm>
          <a:off x="1079500" y="100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153447</xdr:rowOff>
    </xdr:from>
    <xdr:ext cx="534377" cy="259045"/>
    <xdr:sp macro="" textlink="">
      <xdr:nvSpPr>
        <xdr:cNvPr id="148" name="テキスト ボックス 147"/>
        <xdr:cNvSpPr txBox="1"/>
      </xdr:nvSpPr>
      <xdr:spPr>
        <a:xfrm>
          <a:off x="863111" y="1009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90718</xdr:rowOff>
    </xdr:from>
    <xdr:to>
      <xdr:col>24</xdr:col>
      <xdr:colOff>63500</xdr:colOff>
      <xdr:row>75</xdr:row>
      <xdr:rowOff>62593</xdr:rowOff>
    </xdr:to>
    <xdr:cxnSp macro="">
      <xdr:nvCxnSpPr>
        <xdr:cNvPr id="178" name="直線コネクタ 177"/>
        <xdr:cNvCxnSpPr/>
      </xdr:nvCxnSpPr>
      <xdr:spPr>
        <a:xfrm>
          <a:off x="3797300" y="12778018"/>
          <a:ext cx="838200" cy="1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90718</xdr:rowOff>
    </xdr:from>
    <xdr:to>
      <xdr:col>19</xdr:col>
      <xdr:colOff>177800</xdr:colOff>
      <xdr:row>74</xdr:row>
      <xdr:rowOff>121907</xdr:rowOff>
    </xdr:to>
    <xdr:cxnSp macro="">
      <xdr:nvCxnSpPr>
        <xdr:cNvPr id="181" name="直線コネクタ 180"/>
        <xdr:cNvCxnSpPr/>
      </xdr:nvCxnSpPr>
      <xdr:spPr>
        <a:xfrm flipV="1">
          <a:off x="2908300" y="12778018"/>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121907</xdr:rowOff>
    </xdr:from>
    <xdr:to>
      <xdr:col>15</xdr:col>
      <xdr:colOff>50800</xdr:colOff>
      <xdr:row>75</xdr:row>
      <xdr:rowOff>102080</xdr:rowOff>
    </xdr:to>
    <xdr:cxnSp macro="">
      <xdr:nvCxnSpPr>
        <xdr:cNvPr id="184" name="直線コネクタ 183"/>
        <xdr:cNvCxnSpPr/>
      </xdr:nvCxnSpPr>
      <xdr:spPr>
        <a:xfrm flipV="1">
          <a:off x="2019300" y="12809207"/>
          <a:ext cx="889000" cy="1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102080</xdr:rowOff>
    </xdr:from>
    <xdr:to>
      <xdr:col>10</xdr:col>
      <xdr:colOff>114300</xdr:colOff>
      <xdr:row>76</xdr:row>
      <xdr:rowOff>24174</xdr:rowOff>
    </xdr:to>
    <xdr:cxnSp macro="">
      <xdr:nvCxnSpPr>
        <xdr:cNvPr id="187" name="直線コネクタ 186"/>
        <xdr:cNvCxnSpPr/>
      </xdr:nvCxnSpPr>
      <xdr:spPr>
        <a:xfrm flipV="1">
          <a:off x="1130300" y="12960830"/>
          <a:ext cx="889000" cy="9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11793</xdr:rowOff>
    </xdr:from>
    <xdr:to>
      <xdr:col>24</xdr:col>
      <xdr:colOff>114300</xdr:colOff>
      <xdr:row>75</xdr:row>
      <xdr:rowOff>113393</xdr:rowOff>
    </xdr:to>
    <xdr:sp macro="" textlink="">
      <xdr:nvSpPr>
        <xdr:cNvPr id="197" name="楕円 196"/>
        <xdr:cNvSpPr/>
      </xdr:nvSpPr>
      <xdr:spPr>
        <a:xfrm>
          <a:off x="4584700" y="128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34670</xdr:rowOff>
    </xdr:from>
    <xdr:ext cx="599010" cy="259045"/>
    <xdr:sp macro="" textlink="">
      <xdr:nvSpPr>
        <xdr:cNvPr id="198" name="民生費該当値テキスト"/>
        <xdr:cNvSpPr txBox="1"/>
      </xdr:nvSpPr>
      <xdr:spPr>
        <a:xfrm>
          <a:off x="4686300" y="127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39918</xdr:rowOff>
    </xdr:from>
    <xdr:to>
      <xdr:col>20</xdr:col>
      <xdr:colOff>38100</xdr:colOff>
      <xdr:row>74</xdr:row>
      <xdr:rowOff>141518</xdr:rowOff>
    </xdr:to>
    <xdr:sp macro="" textlink="">
      <xdr:nvSpPr>
        <xdr:cNvPr id="199" name="楕円 198"/>
        <xdr:cNvSpPr/>
      </xdr:nvSpPr>
      <xdr:spPr>
        <a:xfrm>
          <a:off x="3746500" y="127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158045</xdr:rowOff>
    </xdr:from>
    <xdr:ext cx="599010" cy="259045"/>
    <xdr:sp macro="" textlink="">
      <xdr:nvSpPr>
        <xdr:cNvPr id="200" name="テキスト ボックス 199"/>
        <xdr:cNvSpPr txBox="1"/>
      </xdr:nvSpPr>
      <xdr:spPr>
        <a:xfrm>
          <a:off x="3497795" y="125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71107</xdr:rowOff>
    </xdr:from>
    <xdr:to>
      <xdr:col>15</xdr:col>
      <xdr:colOff>101600</xdr:colOff>
      <xdr:row>75</xdr:row>
      <xdr:rowOff>1257</xdr:rowOff>
    </xdr:to>
    <xdr:sp macro="" textlink="">
      <xdr:nvSpPr>
        <xdr:cNvPr id="201" name="楕円 200"/>
        <xdr:cNvSpPr/>
      </xdr:nvSpPr>
      <xdr:spPr>
        <a:xfrm>
          <a:off x="2857500" y="127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17784</xdr:rowOff>
    </xdr:from>
    <xdr:ext cx="599010" cy="259045"/>
    <xdr:sp macro="" textlink="">
      <xdr:nvSpPr>
        <xdr:cNvPr id="202" name="テキスト ボックス 201"/>
        <xdr:cNvSpPr txBox="1"/>
      </xdr:nvSpPr>
      <xdr:spPr>
        <a:xfrm>
          <a:off x="2608795" y="1253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51280</xdr:rowOff>
    </xdr:from>
    <xdr:to>
      <xdr:col>10</xdr:col>
      <xdr:colOff>165100</xdr:colOff>
      <xdr:row>75</xdr:row>
      <xdr:rowOff>152881</xdr:rowOff>
    </xdr:to>
    <xdr:sp macro="" textlink="">
      <xdr:nvSpPr>
        <xdr:cNvPr id="203" name="楕円 202"/>
        <xdr:cNvSpPr/>
      </xdr:nvSpPr>
      <xdr:spPr>
        <a:xfrm>
          <a:off x="1968500" y="12910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169407</xdr:rowOff>
    </xdr:from>
    <xdr:ext cx="599010" cy="259045"/>
    <xdr:sp macro="" textlink="">
      <xdr:nvSpPr>
        <xdr:cNvPr id="204" name="テキスト ボックス 203"/>
        <xdr:cNvSpPr txBox="1"/>
      </xdr:nvSpPr>
      <xdr:spPr>
        <a:xfrm>
          <a:off x="1719795" y="1268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144823</xdr:rowOff>
    </xdr:from>
    <xdr:to>
      <xdr:col>6</xdr:col>
      <xdr:colOff>38100</xdr:colOff>
      <xdr:row>76</xdr:row>
      <xdr:rowOff>74972</xdr:rowOff>
    </xdr:to>
    <xdr:sp macro="" textlink="">
      <xdr:nvSpPr>
        <xdr:cNvPr id="205" name="楕円 204"/>
        <xdr:cNvSpPr/>
      </xdr:nvSpPr>
      <xdr:spPr>
        <a:xfrm>
          <a:off x="1079500" y="13003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91500</xdr:rowOff>
    </xdr:from>
    <xdr:ext cx="599010" cy="259045"/>
    <xdr:sp macro="" textlink="">
      <xdr:nvSpPr>
        <xdr:cNvPr id="206" name="テキスト ボックス 205"/>
        <xdr:cNvSpPr txBox="1"/>
      </xdr:nvSpPr>
      <xdr:spPr>
        <a:xfrm>
          <a:off x="830795" y="1277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63748</xdr:rowOff>
    </xdr:from>
    <xdr:to>
      <xdr:col>24</xdr:col>
      <xdr:colOff>63500</xdr:colOff>
      <xdr:row>98</xdr:row>
      <xdr:rowOff>65246</xdr:rowOff>
    </xdr:to>
    <xdr:cxnSp macro="">
      <xdr:nvCxnSpPr>
        <xdr:cNvPr id="235" name="直線コネクタ 234"/>
        <xdr:cNvCxnSpPr/>
      </xdr:nvCxnSpPr>
      <xdr:spPr>
        <a:xfrm flipV="1">
          <a:off x="3797300" y="16865848"/>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65246</xdr:rowOff>
    </xdr:from>
    <xdr:to>
      <xdr:col>19</xdr:col>
      <xdr:colOff>177800</xdr:colOff>
      <xdr:row>98</xdr:row>
      <xdr:rowOff>80811</xdr:rowOff>
    </xdr:to>
    <xdr:cxnSp macro="">
      <xdr:nvCxnSpPr>
        <xdr:cNvPr id="238" name="直線コネクタ 237"/>
        <xdr:cNvCxnSpPr/>
      </xdr:nvCxnSpPr>
      <xdr:spPr>
        <a:xfrm flipV="1">
          <a:off x="2908300" y="16867346"/>
          <a:ext cx="8890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80811</xdr:rowOff>
    </xdr:from>
    <xdr:to>
      <xdr:col>15</xdr:col>
      <xdr:colOff>50800</xdr:colOff>
      <xdr:row>98</xdr:row>
      <xdr:rowOff>82983</xdr:rowOff>
    </xdr:to>
    <xdr:cxnSp macro="">
      <xdr:nvCxnSpPr>
        <xdr:cNvPr id="241" name="直線コネクタ 240"/>
        <xdr:cNvCxnSpPr/>
      </xdr:nvCxnSpPr>
      <xdr:spPr>
        <a:xfrm flipV="1">
          <a:off x="2019300" y="1688291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80856</xdr:rowOff>
    </xdr:from>
    <xdr:to>
      <xdr:col>10</xdr:col>
      <xdr:colOff>114300</xdr:colOff>
      <xdr:row>98</xdr:row>
      <xdr:rowOff>82983</xdr:rowOff>
    </xdr:to>
    <xdr:cxnSp macro="">
      <xdr:nvCxnSpPr>
        <xdr:cNvPr id="244" name="直線コネクタ 243"/>
        <xdr:cNvCxnSpPr/>
      </xdr:nvCxnSpPr>
      <xdr:spPr>
        <a:xfrm>
          <a:off x="1130300" y="16882956"/>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12948</xdr:rowOff>
    </xdr:from>
    <xdr:to>
      <xdr:col>24</xdr:col>
      <xdr:colOff>114300</xdr:colOff>
      <xdr:row>98</xdr:row>
      <xdr:rowOff>114548</xdr:rowOff>
    </xdr:to>
    <xdr:sp macro="" textlink="">
      <xdr:nvSpPr>
        <xdr:cNvPr id="254" name="楕円 253"/>
        <xdr:cNvSpPr/>
      </xdr:nvSpPr>
      <xdr:spPr>
        <a:xfrm>
          <a:off x="4584700" y="168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143775</xdr:rowOff>
    </xdr:from>
    <xdr:ext cx="599010" cy="259045"/>
    <xdr:sp macro="" textlink="">
      <xdr:nvSpPr>
        <xdr:cNvPr id="255" name="衛生費該当値テキスト"/>
        <xdr:cNvSpPr txBox="1"/>
      </xdr:nvSpPr>
      <xdr:spPr>
        <a:xfrm>
          <a:off x="4686300" y="166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14446</xdr:rowOff>
    </xdr:from>
    <xdr:to>
      <xdr:col>20</xdr:col>
      <xdr:colOff>38100</xdr:colOff>
      <xdr:row>98</xdr:row>
      <xdr:rowOff>116046</xdr:rowOff>
    </xdr:to>
    <xdr:sp macro="" textlink="">
      <xdr:nvSpPr>
        <xdr:cNvPr id="256" name="楕円 255"/>
        <xdr:cNvSpPr/>
      </xdr:nvSpPr>
      <xdr:spPr>
        <a:xfrm>
          <a:off x="3746500" y="168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132573</xdr:rowOff>
    </xdr:from>
    <xdr:ext cx="599010" cy="259045"/>
    <xdr:sp macro="" textlink="">
      <xdr:nvSpPr>
        <xdr:cNvPr id="257" name="テキスト ボックス 256"/>
        <xdr:cNvSpPr txBox="1"/>
      </xdr:nvSpPr>
      <xdr:spPr>
        <a:xfrm>
          <a:off x="3497795" y="165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30011</xdr:rowOff>
    </xdr:from>
    <xdr:to>
      <xdr:col>15</xdr:col>
      <xdr:colOff>101600</xdr:colOff>
      <xdr:row>98</xdr:row>
      <xdr:rowOff>131611</xdr:rowOff>
    </xdr:to>
    <xdr:sp macro="" textlink="">
      <xdr:nvSpPr>
        <xdr:cNvPr id="258" name="楕円 257"/>
        <xdr:cNvSpPr/>
      </xdr:nvSpPr>
      <xdr:spPr>
        <a:xfrm>
          <a:off x="2857500" y="168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148138</xdr:rowOff>
    </xdr:from>
    <xdr:ext cx="599010" cy="259045"/>
    <xdr:sp macro="" textlink="">
      <xdr:nvSpPr>
        <xdr:cNvPr id="259" name="テキスト ボックス 258"/>
        <xdr:cNvSpPr txBox="1"/>
      </xdr:nvSpPr>
      <xdr:spPr>
        <a:xfrm>
          <a:off x="2608795" y="1660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32183</xdr:rowOff>
    </xdr:from>
    <xdr:to>
      <xdr:col>10</xdr:col>
      <xdr:colOff>165100</xdr:colOff>
      <xdr:row>98</xdr:row>
      <xdr:rowOff>133783</xdr:rowOff>
    </xdr:to>
    <xdr:sp macro="" textlink="">
      <xdr:nvSpPr>
        <xdr:cNvPr id="260" name="楕円 259"/>
        <xdr:cNvSpPr/>
      </xdr:nvSpPr>
      <xdr:spPr>
        <a:xfrm>
          <a:off x="1968500" y="168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150310</xdr:rowOff>
    </xdr:from>
    <xdr:ext cx="599010" cy="259045"/>
    <xdr:sp macro="" textlink="">
      <xdr:nvSpPr>
        <xdr:cNvPr id="261" name="テキスト ボックス 260"/>
        <xdr:cNvSpPr txBox="1"/>
      </xdr:nvSpPr>
      <xdr:spPr>
        <a:xfrm>
          <a:off x="1719795" y="166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30056</xdr:rowOff>
    </xdr:from>
    <xdr:to>
      <xdr:col>6</xdr:col>
      <xdr:colOff>38100</xdr:colOff>
      <xdr:row>98</xdr:row>
      <xdr:rowOff>131656</xdr:rowOff>
    </xdr:to>
    <xdr:sp macro="" textlink="">
      <xdr:nvSpPr>
        <xdr:cNvPr id="262" name="楕円 261"/>
        <xdr:cNvSpPr/>
      </xdr:nvSpPr>
      <xdr:spPr>
        <a:xfrm>
          <a:off x="1079500" y="16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148183</xdr:rowOff>
    </xdr:from>
    <xdr:ext cx="599010" cy="259045"/>
    <xdr:sp macro="" textlink="">
      <xdr:nvSpPr>
        <xdr:cNvPr id="263" name="テキスト ボックス 262"/>
        <xdr:cNvSpPr txBox="1"/>
      </xdr:nvSpPr>
      <xdr:spPr>
        <a:xfrm>
          <a:off x="830795" y="166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166065</xdr:rowOff>
    </xdr:from>
    <xdr:to>
      <xdr:col>55</xdr:col>
      <xdr:colOff>0</xdr:colOff>
      <xdr:row>38</xdr:row>
      <xdr:rowOff>167208</xdr:rowOff>
    </xdr:to>
    <xdr:cxnSp macro="">
      <xdr:nvCxnSpPr>
        <xdr:cNvPr id="292" name="直線コネクタ 291"/>
        <xdr:cNvCxnSpPr/>
      </xdr:nvCxnSpPr>
      <xdr:spPr>
        <a:xfrm flipV="1">
          <a:off x="9639300" y="668116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8941</xdr:rowOff>
    </xdr:from>
    <xdr:to>
      <xdr:col>50</xdr:col>
      <xdr:colOff>114300</xdr:colOff>
      <xdr:row>38</xdr:row>
      <xdr:rowOff>167208</xdr:rowOff>
    </xdr:to>
    <xdr:cxnSp macro="">
      <xdr:nvCxnSpPr>
        <xdr:cNvPr id="295" name="直線コネクタ 294"/>
        <xdr:cNvCxnSpPr/>
      </xdr:nvCxnSpPr>
      <xdr:spPr>
        <a:xfrm>
          <a:off x="8750300" y="6524041"/>
          <a:ext cx="8890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12065</xdr:rowOff>
    </xdr:to>
    <xdr:cxnSp macro="">
      <xdr:nvCxnSpPr>
        <xdr:cNvPr id="298" name="直線コネクタ 297"/>
        <xdr:cNvCxnSpPr/>
      </xdr:nvCxnSpPr>
      <xdr:spPr>
        <a:xfrm flipV="1">
          <a:off x="7861300" y="6524041"/>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58700</xdr:rowOff>
    </xdr:from>
    <xdr:to>
      <xdr:col>41</xdr:col>
      <xdr:colOff>50800</xdr:colOff>
      <xdr:row>38</xdr:row>
      <xdr:rowOff>12065</xdr:rowOff>
    </xdr:to>
    <xdr:cxnSp macro="">
      <xdr:nvCxnSpPr>
        <xdr:cNvPr id="301" name="直線コネクタ 300"/>
        <xdr:cNvCxnSpPr/>
      </xdr:nvCxnSpPr>
      <xdr:spPr>
        <a:xfrm>
          <a:off x="6972300" y="6402350"/>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115265</xdr:rowOff>
    </xdr:from>
    <xdr:to>
      <xdr:col>55</xdr:col>
      <xdr:colOff>50800</xdr:colOff>
      <xdr:row>39</xdr:row>
      <xdr:rowOff>45415</xdr:rowOff>
    </xdr:to>
    <xdr:sp macro="" textlink="">
      <xdr:nvSpPr>
        <xdr:cNvPr id="311" name="楕円 310"/>
        <xdr:cNvSpPr/>
      </xdr:nvSpPr>
      <xdr:spPr>
        <a:xfrm>
          <a:off x="10426700" y="66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52392</xdr:rowOff>
    </xdr:from>
    <xdr:ext cx="378565" cy="259045"/>
    <xdr:sp macro="" textlink="">
      <xdr:nvSpPr>
        <xdr:cNvPr id="312" name="労働費該当値テキスト"/>
        <xdr:cNvSpPr txBox="1"/>
      </xdr:nvSpPr>
      <xdr:spPr>
        <a:xfrm>
          <a:off x="10528300" y="65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116408</xdr:rowOff>
    </xdr:from>
    <xdr:to>
      <xdr:col>50</xdr:col>
      <xdr:colOff>165100</xdr:colOff>
      <xdr:row>39</xdr:row>
      <xdr:rowOff>46558</xdr:rowOff>
    </xdr:to>
    <xdr:sp macro="" textlink="">
      <xdr:nvSpPr>
        <xdr:cNvPr id="313" name="楕円 312"/>
        <xdr:cNvSpPr/>
      </xdr:nvSpPr>
      <xdr:spPr>
        <a:xfrm>
          <a:off x="9588500" y="66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37685</xdr:rowOff>
    </xdr:from>
    <xdr:ext cx="378565" cy="259045"/>
    <xdr:sp macro="" textlink="">
      <xdr:nvSpPr>
        <xdr:cNvPr id="314" name="テキスト ボックス 313"/>
        <xdr:cNvSpPr txBox="1"/>
      </xdr:nvSpPr>
      <xdr:spPr>
        <a:xfrm>
          <a:off x="9450017" y="672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129591</xdr:rowOff>
    </xdr:from>
    <xdr:to>
      <xdr:col>46</xdr:col>
      <xdr:colOff>38100</xdr:colOff>
      <xdr:row>38</xdr:row>
      <xdr:rowOff>59741</xdr:rowOff>
    </xdr:to>
    <xdr:sp macro="" textlink="">
      <xdr:nvSpPr>
        <xdr:cNvPr id="315" name="楕円 314"/>
        <xdr:cNvSpPr/>
      </xdr:nvSpPr>
      <xdr:spPr>
        <a:xfrm>
          <a:off x="8699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76268</xdr:rowOff>
    </xdr:from>
    <xdr:ext cx="469744" cy="259045"/>
    <xdr:sp macro="" textlink="">
      <xdr:nvSpPr>
        <xdr:cNvPr id="316" name="テキスト ボックス 315"/>
        <xdr:cNvSpPr txBox="1"/>
      </xdr:nvSpPr>
      <xdr:spPr>
        <a:xfrm>
          <a:off x="8515428" y="62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132715</xdr:rowOff>
    </xdr:from>
    <xdr:to>
      <xdr:col>41</xdr:col>
      <xdr:colOff>101600</xdr:colOff>
      <xdr:row>38</xdr:row>
      <xdr:rowOff>62865</xdr:rowOff>
    </xdr:to>
    <xdr:sp macro="" textlink="">
      <xdr:nvSpPr>
        <xdr:cNvPr id="317" name="楕円 316"/>
        <xdr:cNvSpPr/>
      </xdr:nvSpPr>
      <xdr:spPr>
        <a:xfrm>
          <a:off x="7810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79392</xdr:rowOff>
    </xdr:from>
    <xdr:ext cx="469744" cy="259045"/>
    <xdr:sp macro="" textlink="">
      <xdr:nvSpPr>
        <xdr:cNvPr id="318" name="テキスト ボックス 317"/>
        <xdr:cNvSpPr txBox="1"/>
      </xdr:nvSpPr>
      <xdr:spPr>
        <a:xfrm>
          <a:off x="7626428" y="62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7900</xdr:rowOff>
    </xdr:from>
    <xdr:to>
      <xdr:col>36</xdr:col>
      <xdr:colOff>165100</xdr:colOff>
      <xdr:row>37</xdr:row>
      <xdr:rowOff>109500</xdr:rowOff>
    </xdr:to>
    <xdr:sp macro="" textlink="">
      <xdr:nvSpPr>
        <xdr:cNvPr id="319" name="楕円 318"/>
        <xdr:cNvSpPr/>
      </xdr:nvSpPr>
      <xdr:spPr>
        <a:xfrm>
          <a:off x="6921500" y="63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126027</xdr:rowOff>
    </xdr:from>
    <xdr:ext cx="469744" cy="259045"/>
    <xdr:sp macro="" textlink="">
      <xdr:nvSpPr>
        <xdr:cNvPr id="320" name="テキスト ボックス 319"/>
        <xdr:cNvSpPr txBox="1"/>
      </xdr:nvSpPr>
      <xdr:spPr>
        <a:xfrm>
          <a:off x="6737428" y="61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4912</xdr:rowOff>
    </xdr:from>
    <xdr:to>
      <xdr:col>55</xdr:col>
      <xdr:colOff>0</xdr:colOff>
      <xdr:row>57</xdr:row>
      <xdr:rowOff>11272</xdr:rowOff>
    </xdr:to>
    <xdr:cxnSp macro="">
      <xdr:nvCxnSpPr>
        <xdr:cNvPr id="345" name="直線コネクタ 344"/>
        <xdr:cNvCxnSpPr/>
      </xdr:nvCxnSpPr>
      <xdr:spPr>
        <a:xfrm>
          <a:off x="9639300" y="9777562"/>
          <a:ext cx="8382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146764</xdr:rowOff>
    </xdr:from>
    <xdr:to>
      <xdr:col>50</xdr:col>
      <xdr:colOff>114300</xdr:colOff>
      <xdr:row>57</xdr:row>
      <xdr:rowOff>4912</xdr:rowOff>
    </xdr:to>
    <xdr:cxnSp macro="">
      <xdr:nvCxnSpPr>
        <xdr:cNvPr id="348" name="直線コネクタ 347"/>
        <xdr:cNvCxnSpPr/>
      </xdr:nvCxnSpPr>
      <xdr:spPr>
        <a:xfrm>
          <a:off x="8750300" y="9747964"/>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146764</xdr:rowOff>
    </xdr:from>
    <xdr:to>
      <xdr:col>45</xdr:col>
      <xdr:colOff>177800</xdr:colOff>
      <xdr:row>57</xdr:row>
      <xdr:rowOff>1483</xdr:rowOff>
    </xdr:to>
    <xdr:cxnSp macro="">
      <xdr:nvCxnSpPr>
        <xdr:cNvPr id="351" name="直線コネクタ 350"/>
        <xdr:cNvCxnSpPr/>
      </xdr:nvCxnSpPr>
      <xdr:spPr>
        <a:xfrm flipV="1">
          <a:off x="7861300" y="9747964"/>
          <a:ext cx="8890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105313</xdr:rowOff>
    </xdr:from>
    <xdr:to>
      <xdr:col>41</xdr:col>
      <xdr:colOff>50800</xdr:colOff>
      <xdr:row>57</xdr:row>
      <xdr:rowOff>1483</xdr:rowOff>
    </xdr:to>
    <xdr:cxnSp macro="">
      <xdr:nvCxnSpPr>
        <xdr:cNvPr id="354" name="直線コネクタ 353"/>
        <xdr:cNvCxnSpPr/>
      </xdr:nvCxnSpPr>
      <xdr:spPr>
        <a:xfrm>
          <a:off x="6972300" y="9706513"/>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131922</xdr:rowOff>
    </xdr:from>
    <xdr:to>
      <xdr:col>55</xdr:col>
      <xdr:colOff>50800</xdr:colOff>
      <xdr:row>57</xdr:row>
      <xdr:rowOff>62072</xdr:rowOff>
    </xdr:to>
    <xdr:sp macro="" textlink="">
      <xdr:nvSpPr>
        <xdr:cNvPr id="364" name="楕円 363"/>
        <xdr:cNvSpPr/>
      </xdr:nvSpPr>
      <xdr:spPr>
        <a:xfrm>
          <a:off x="10426700" y="97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110349</xdr:rowOff>
    </xdr:from>
    <xdr:ext cx="534377" cy="259045"/>
    <xdr:sp macro="" textlink="">
      <xdr:nvSpPr>
        <xdr:cNvPr id="365" name="農林水産業費該当値テキスト"/>
        <xdr:cNvSpPr txBox="1"/>
      </xdr:nvSpPr>
      <xdr:spPr>
        <a:xfrm>
          <a:off x="10528300" y="97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125562</xdr:rowOff>
    </xdr:from>
    <xdr:to>
      <xdr:col>50</xdr:col>
      <xdr:colOff>165100</xdr:colOff>
      <xdr:row>57</xdr:row>
      <xdr:rowOff>55712</xdr:rowOff>
    </xdr:to>
    <xdr:sp macro="" textlink="">
      <xdr:nvSpPr>
        <xdr:cNvPr id="366" name="楕円 365"/>
        <xdr:cNvSpPr/>
      </xdr:nvSpPr>
      <xdr:spPr>
        <a:xfrm>
          <a:off x="9588500" y="97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46839</xdr:rowOff>
    </xdr:from>
    <xdr:ext cx="534377" cy="259045"/>
    <xdr:sp macro="" textlink="">
      <xdr:nvSpPr>
        <xdr:cNvPr id="367" name="テキスト ボックス 366"/>
        <xdr:cNvSpPr txBox="1"/>
      </xdr:nvSpPr>
      <xdr:spPr>
        <a:xfrm>
          <a:off x="9372111" y="98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95964</xdr:rowOff>
    </xdr:from>
    <xdr:to>
      <xdr:col>46</xdr:col>
      <xdr:colOff>38100</xdr:colOff>
      <xdr:row>57</xdr:row>
      <xdr:rowOff>26114</xdr:rowOff>
    </xdr:to>
    <xdr:sp macro="" textlink="">
      <xdr:nvSpPr>
        <xdr:cNvPr id="368" name="楕円 367"/>
        <xdr:cNvSpPr/>
      </xdr:nvSpPr>
      <xdr:spPr>
        <a:xfrm>
          <a:off x="8699500" y="96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17241</xdr:rowOff>
    </xdr:from>
    <xdr:ext cx="534377" cy="259045"/>
    <xdr:sp macro="" textlink="">
      <xdr:nvSpPr>
        <xdr:cNvPr id="369" name="テキスト ボックス 368"/>
        <xdr:cNvSpPr txBox="1"/>
      </xdr:nvSpPr>
      <xdr:spPr>
        <a:xfrm>
          <a:off x="8483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122133</xdr:rowOff>
    </xdr:from>
    <xdr:to>
      <xdr:col>41</xdr:col>
      <xdr:colOff>101600</xdr:colOff>
      <xdr:row>57</xdr:row>
      <xdr:rowOff>52283</xdr:rowOff>
    </xdr:to>
    <xdr:sp macro="" textlink="">
      <xdr:nvSpPr>
        <xdr:cNvPr id="370" name="楕円 369"/>
        <xdr:cNvSpPr/>
      </xdr:nvSpPr>
      <xdr:spPr>
        <a:xfrm>
          <a:off x="7810500" y="972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43410</xdr:rowOff>
    </xdr:from>
    <xdr:ext cx="534377" cy="259045"/>
    <xdr:sp macro="" textlink="">
      <xdr:nvSpPr>
        <xdr:cNvPr id="371" name="テキスト ボックス 370"/>
        <xdr:cNvSpPr txBox="1"/>
      </xdr:nvSpPr>
      <xdr:spPr>
        <a:xfrm>
          <a:off x="7594111" y="981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54513</xdr:rowOff>
    </xdr:from>
    <xdr:to>
      <xdr:col>36</xdr:col>
      <xdr:colOff>165100</xdr:colOff>
      <xdr:row>56</xdr:row>
      <xdr:rowOff>156113</xdr:rowOff>
    </xdr:to>
    <xdr:sp macro="" textlink="">
      <xdr:nvSpPr>
        <xdr:cNvPr id="372" name="楕円 371"/>
        <xdr:cNvSpPr/>
      </xdr:nvSpPr>
      <xdr:spPr>
        <a:xfrm>
          <a:off x="6921500" y="96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1190</xdr:rowOff>
    </xdr:from>
    <xdr:ext cx="534377" cy="259045"/>
    <xdr:sp macro="" textlink="">
      <xdr:nvSpPr>
        <xdr:cNvPr id="373" name="テキスト ボックス 372"/>
        <xdr:cNvSpPr txBox="1"/>
      </xdr:nvSpPr>
      <xdr:spPr>
        <a:xfrm>
          <a:off x="6705111" y="94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129589</xdr:rowOff>
    </xdr:from>
    <xdr:to>
      <xdr:col>55</xdr:col>
      <xdr:colOff>0</xdr:colOff>
      <xdr:row>79</xdr:row>
      <xdr:rowOff>22713</xdr:rowOff>
    </xdr:to>
    <xdr:cxnSp macro="">
      <xdr:nvCxnSpPr>
        <xdr:cNvPr id="402" name="直線コネクタ 401"/>
        <xdr:cNvCxnSpPr/>
      </xdr:nvCxnSpPr>
      <xdr:spPr>
        <a:xfrm>
          <a:off x="9639300" y="13502689"/>
          <a:ext cx="838200" cy="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129589</xdr:rowOff>
    </xdr:from>
    <xdr:to>
      <xdr:col>50</xdr:col>
      <xdr:colOff>114300</xdr:colOff>
      <xdr:row>78</xdr:row>
      <xdr:rowOff>154139</xdr:rowOff>
    </xdr:to>
    <xdr:cxnSp macro="">
      <xdr:nvCxnSpPr>
        <xdr:cNvPr id="405" name="直線コネクタ 404"/>
        <xdr:cNvCxnSpPr/>
      </xdr:nvCxnSpPr>
      <xdr:spPr>
        <a:xfrm flipV="1">
          <a:off x="8750300" y="13502689"/>
          <a:ext cx="889000" cy="2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154139</xdr:rowOff>
    </xdr:from>
    <xdr:to>
      <xdr:col>45</xdr:col>
      <xdr:colOff>177800</xdr:colOff>
      <xdr:row>79</xdr:row>
      <xdr:rowOff>885</xdr:rowOff>
    </xdr:to>
    <xdr:cxnSp macro="">
      <xdr:nvCxnSpPr>
        <xdr:cNvPr id="408" name="直線コネクタ 407"/>
        <xdr:cNvCxnSpPr/>
      </xdr:nvCxnSpPr>
      <xdr:spPr>
        <a:xfrm flipV="1">
          <a:off x="7861300" y="13527239"/>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170698</xdr:rowOff>
    </xdr:from>
    <xdr:to>
      <xdr:col>41</xdr:col>
      <xdr:colOff>50800</xdr:colOff>
      <xdr:row>79</xdr:row>
      <xdr:rowOff>885</xdr:rowOff>
    </xdr:to>
    <xdr:cxnSp macro="">
      <xdr:nvCxnSpPr>
        <xdr:cNvPr id="411" name="直線コネクタ 410"/>
        <xdr:cNvCxnSpPr/>
      </xdr:nvCxnSpPr>
      <xdr:spPr>
        <a:xfrm>
          <a:off x="6972300" y="13543798"/>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143363</xdr:rowOff>
    </xdr:from>
    <xdr:to>
      <xdr:col>55</xdr:col>
      <xdr:colOff>50800</xdr:colOff>
      <xdr:row>79</xdr:row>
      <xdr:rowOff>73513</xdr:rowOff>
    </xdr:to>
    <xdr:sp macro="" textlink="">
      <xdr:nvSpPr>
        <xdr:cNvPr id="421" name="楕円 420"/>
        <xdr:cNvSpPr/>
      </xdr:nvSpPr>
      <xdr:spPr>
        <a:xfrm>
          <a:off x="10426700" y="13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534377" cy="259045"/>
    <xdr:sp macro="" textlink="">
      <xdr:nvSpPr>
        <xdr:cNvPr id="422" name="商工費該当値テキスト"/>
        <xdr:cNvSpPr txBox="1"/>
      </xdr:nvSpPr>
      <xdr:spPr>
        <a:xfrm>
          <a:off x="10528300" y="134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78789</xdr:rowOff>
    </xdr:from>
    <xdr:to>
      <xdr:col>50</xdr:col>
      <xdr:colOff>165100</xdr:colOff>
      <xdr:row>79</xdr:row>
      <xdr:rowOff>8939</xdr:rowOff>
    </xdr:to>
    <xdr:sp macro="" textlink="">
      <xdr:nvSpPr>
        <xdr:cNvPr id="423" name="楕円 422"/>
        <xdr:cNvSpPr/>
      </xdr:nvSpPr>
      <xdr:spPr>
        <a:xfrm>
          <a:off x="9588500" y="134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25466</xdr:rowOff>
    </xdr:from>
    <xdr:ext cx="534377" cy="259045"/>
    <xdr:sp macro="" textlink="">
      <xdr:nvSpPr>
        <xdr:cNvPr id="424" name="テキスト ボックス 423"/>
        <xdr:cNvSpPr txBox="1"/>
      </xdr:nvSpPr>
      <xdr:spPr>
        <a:xfrm>
          <a:off x="9372111" y="132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103339</xdr:rowOff>
    </xdr:from>
    <xdr:to>
      <xdr:col>46</xdr:col>
      <xdr:colOff>38100</xdr:colOff>
      <xdr:row>79</xdr:row>
      <xdr:rowOff>33489</xdr:rowOff>
    </xdr:to>
    <xdr:sp macro="" textlink="">
      <xdr:nvSpPr>
        <xdr:cNvPr id="425" name="楕円 424"/>
        <xdr:cNvSpPr/>
      </xdr:nvSpPr>
      <xdr:spPr>
        <a:xfrm>
          <a:off x="8699500" y="134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50016</xdr:rowOff>
    </xdr:from>
    <xdr:ext cx="534377" cy="259045"/>
    <xdr:sp macro="" textlink="">
      <xdr:nvSpPr>
        <xdr:cNvPr id="426" name="テキスト ボックス 425"/>
        <xdr:cNvSpPr txBox="1"/>
      </xdr:nvSpPr>
      <xdr:spPr>
        <a:xfrm>
          <a:off x="8483111" y="1325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121535</xdr:rowOff>
    </xdr:from>
    <xdr:to>
      <xdr:col>41</xdr:col>
      <xdr:colOff>101600</xdr:colOff>
      <xdr:row>79</xdr:row>
      <xdr:rowOff>51685</xdr:rowOff>
    </xdr:to>
    <xdr:sp macro="" textlink="">
      <xdr:nvSpPr>
        <xdr:cNvPr id="427" name="楕円 426"/>
        <xdr:cNvSpPr/>
      </xdr:nvSpPr>
      <xdr:spPr>
        <a:xfrm>
          <a:off x="7810500" y="134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42812</xdr:rowOff>
    </xdr:from>
    <xdr:ext cx="534377" cy="259045"/>
    <xdr:sp macro="" textlink="">
      <xdr:nvSpPr>
        <xdr:cNvPr id="428" name="テキスト ボックス 427"/>
        <xdr:cNvSpPr txBox="1"/>
      </xdr:nvSpPr>
      <xdr:spPr>
        <a:xfrm>
          <a:off x="7594111" y="135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119898</xdr:rowOff>
    </xdr:from>
    <xdr:to>
      <xdr:col>36</xdr:col>
      <xdr:colOff>165100</xdr:colOff>
      <xdr:row>79</xdr:row>
      <xdr:rowOff>50048</xdr:rowOff>
    </xdr:to>
    <xdr:sp macro="" textlink="">
      <xdr:nvSpPr>
        <xdr:cNvPr id="429" name="楕円 428"/>
        <xdr:cNvSpPr/>
      </xdr:nvSpPr>
      <xdr:spPr>
        <a:xfrm>
          <a:off x="6921500" y="134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41175</xdr:rowOff>
    </xdr:from>
    <xdr:ext cx="534377" cy="259045"/>
    <xdr:sp macro="" textlink="">
      <xdr:nvSpPr>
        <xdr:cNvPr id="430" name="テキスト ボックス 429"/>
        <xdr:cNvSpPr txBox="1"/>
      </xdr:nvSpPr>
      <xdr:spPr>
        <a:xfrm>
          <a:off x="6705111" y="135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152172</xdr:rowOff>
    </xdr:from>
    <xdr:to>
      <xdr:col>55</xdr:col>
      <xdr:colOff>0</xdr:colOff>
      <xdr:row>99</xdr:row>
      <xdr:rowOff>4425</xdr:rowOff>
    </xdr:to>
    <xdr:cxnSp macro="">
      <xdr:nvCxnSpPr>
        <xdr:cNvPr id="461" name="直線コネクタ 460"/>
        <xdr:cNvCxnSpPr/>
      </xdr:nvCxnSpPr>
      <xdr:spPr>
        <a:xfrm flipV="1">
          <a:off x="9639300" y="16954272"/>
          <a:ext cx="8382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128068</xdr:rowOff>
    </xdr:from>
    <xdr:to>
      <xdr:col>50</xdr:col>
      <xdr:colOff>114300</xdr:colOff>
      <xdr:row>99</xdr:row>
      <xdr:rowOff>4425</xdr:rowOff>
    </xdr:to>
    <xdr:cxnSp macro="">
      <xdr:nvCxnSpPr>
        <xdr:cNvPr id="464" name="直線コネクタ 463"/>
        <xdr:cNvCxnSpPr/>
      </xdr:nvCxnSpPr>
      <xdr:spPr>
        <a:xfrm>
          <a:off x="8750300" y="16930168"/>
          <a:ext cx="889000" cy="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41007</xdr:rowOff>
    </xdr:from>
    <xdr:to>
      <xdr:col>45</xdr:col>
      <xdr:colOff>177800</xdr:colOff>
      <xdr:row>98</xdr:row>
      <xdr:rowOff>128068</xdr:rowOff>
    </xdr:to>
    <xdr:cxnSp macro="">
      <xdr:nvCxnSpPr>
        <xdr:cNvPr id="467" name="直線コネクタ 466"/>
        <xdr:cNvCxnSpPr/>
      </xdr:nvCxnSpPr>
      <xdr:spPr>
        <a:xfrm>
          <a:off x="7861300" y="16843107"/>
          <a:ext cx="889000" cy="8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41007</xdr:rowOff>
    </xdr:from>
    <xdr:to>
      <xdr:col>41</xdr:col>
      <xdr:colOff>50800</xdr:colOff>
      <xdr:row>98</xdr:row>
      <xdr:rowOff>57145</xdr:rowOff>
    </xdr:to>
    <xdr:cxnSp macro="">
      <xdr:nvCxnSpPr>
        <xdr:cNvPr id="470" name="直線コネクタ 469"/>
        <xdr:cNvCxnSpPr/>
      </xdr:nvCxnSpPr>
      <xdr:spPr>
        <a:xfrm flipV="1">
          <a:off x="6972300" y="16843107"/>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101372</xdr:rowOff>
    </xdr:from>
    <xdr:to>
      <xdr:col>55</xdr:col>
      <xdr:colOff>50800</xdr:colOff>
      <xdr:row>99</xdr:row>
      <xdr:rowOff>31522</xdr:rowOff>
    </xdr:to>
    <xdr:sp macro="" textlink="">
      <xdr:nvSpPr>
        <xdr:cNvPr id="480" name="楕円 479"/>
        <xdr:cNvSpPr/>
      </xdr:nvSpPr>
      <xdr:spPr>
        <a:xfrm>
          <a:off x="10426700" y="169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16299</xdr:rowOff>
    </xdr:from>
    <xdr:ext cx="534377" cy="259045"/>
    <xdr:sp macro="" textlink="">
      <xdr:nvSpPr>
        <xdr:cNvPr id="481" name="土木費該当値テキスト"/>
        <xdr:cNvSpPr txBox="1"/>
      </xdr:nvSpPr>
      <xdr:spPr>
        <a:xfrm>
          <a:off x="10528300" y="168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125075</xdr:rowOff>
    </xdr:from>
    <xdr:to>
      <xdr:col>50</xdr:col>
      <xdr:colOff>165100</xdr:colOff>
      <xdr:row>99</xdr:row>
      <xdr:rowOff>55225</xdr:rowOff>
    </xdr:to>
    <xdr:sp macro="" textlink="">
      <xdr:nvSpPr>
        <xdr:cNvPr id="482" name="楕円 481"/>
        <xdr:cNvSpPr/>
      </xdr:nvSpPr>
      <xdr:spPr>
        <a:xfrm>
          <a:off x="9588500" y="16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46352</xdr:rowOff>
    </xdr:from>
    <xdr:ext cx="534377" cy="259045"/>
    <xdr:sp macro="" textlink="">
      <xdr:nvSpPr>
        <xdr:cNvPr id="483" name="テキスト ボックス 482"/>
        <xdr:cNvSpPr txBox="1"/>
      </xdr:nvSpPr>
      <xdr:spPr>
        <a:xfrm>
          <a:off x="9372111" y="170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77268</xdr:rowOff>
    </xdr:from>
    <xdr:to>
      <xdr:col>46</xdr:col>
      <xdr:colOff>38100</xdr:colOff>
      <xdr:row>99</xdr:row>
      <xdr:rowOff>7418</xdr:rowOff>
    </xdr:to>
    <xdr:sp macro="" textlink="">
      <xdr:nvSpPr>
        <xdr:cNvPr id="484" name="楕円 483"/>
        <xdr:cNvSpPr/>
      </xdr:nvSpPr>
      <xdr:spPr>
        <a:xfrm>
          <a:off x="8699500" y="168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169995</xdr:rowOff>
    </xdr:from>
    <xdr:ext cx="534377" cy="259045"/>
    <xdr:sp macro="" textlink="">
      <xdr:nvSpPr>
        <xdr:cNvPr id="485" name="テキスト ボックス 484"/>
        <xdr:cNvSpPr txBox="1"/>
      </xdr:nvSpPr>
      <xdr:spPr>
        <a:xfrm>
          <a:off x="8483111" y="169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161657</xdr:rowOff>
    </xdr:from>
    <xdr:to>
      <xdr:col>41</xdr:col>
      <xdr:colOff>101600</xdr:colOff>
      <xdr:row>98</xdr:row>
      <xdr:rowOff>91807</xdr:rowOff>
    </xdr:to>
    <xdr:sp macro="" textlink="">
      <xdr:nvSpPr>
        <xdr:cNvPr id="486" name="楕円 485"/>
        <xdr:cNvSpPr/>
      </xdr:nvSpPr>
      <xdr:spPr>
        <a:xfrm>
          <a:off x="7810500" y="167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82934</xdr:rowOff>
    </xdr:from>
    <xdr:ext cx="534377" cy="259045"/>
    <xdr:sp macro="" textlink="">
      <xdr:nvSpPr>
        <xdr:cNvPr id="487" name="テキスト ボックス 486"/>
        <xdr:cNvSpPr txBox="1"/>
      </xdr:nvSpPr>
      <xdr:spPr>
        <a:xfrm>
          <a:off x="7594111" y="1688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6345</xdr:rowOff>
    </xdr:from>
    <xdr:to>
      <xdr:col>36</xdr:col>
      <xdr:colOff>165100</xdr:colOff>
      <xdr:row>98</xdr:row>
      <xdr:rowOff>107945</xdr:rowOff>
    </xdr:to>
    <xdr:sp macro="" textlink="">
      <xdr:nvSpPr>
        <xdr:cNvPr id="488" name="楕円 487"/>
        <xdr:cNvSpPr/>
      </xdr:nvSpPr>
      <xdr:spPr>
        <a:xfrm>
          <a:off x="6921500" y="168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99072</xdr:rowOff>
    </xdr:from>
    <xdr:ext cx="534377" cy="259045"/>
    <xdr:sp macro="" textlink="">
      <xdr:nvSpPr>
        <xdr:cNvPr id="489" name="テキスト ボックス 488"/>
        <xdr:cNvSpPr txBox="1"/>
      </xdr:nvSpPr>
      <xdr:spPr>
        <a:xfrm>
          <a:off x="6705111" y="169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70244</xdr:rowOff>
    </xdr:from>
    <xdr:to>
      <xdr:col>85</xdr:col>
      <xdr:colOff>127000</xdr:colOff>
      <xdr:row>36</xdr:row>
      <xdr:rowOff>86627</xdr:rowOff>
    </xdr:to>
    <xdr:cxnSp macro="">
      <xdr:nvCxnSpPr>
        <xdr:cNvPr id="519" name="直線コネクタ 518"/>
        <xdr:cNvCxnSpPr/>
      </xdr:nvCxnSpPr>
      <xdr:spPr>
        <a:xfrm flipV="1">
          <a:off x="15481300" y="624244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35973</xdr:rowOff>
    </xdr:from>
    <xdr:to>
      <xdr:col>81</xdr:col>
      <xdr:colOff>50800</xdr:colOff>
      <xdr:row>36</xdr:row>
      <xdr:rowOff>86627</xdr:rowOff>
    </xdr:to>
    <xdr:cxnSp macro="">
      <xdr:nvCxnSpPr>
        <xdr:cNvPr id="522" name="直線コネクタ 521"/>
        <xdr:cNvCxnSpPr/>
      </xdr:nvCxnSpPr>
      <xdr:spPr>
        <a:xfrm>
          <a:off x="14592300" y="6208173"/>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35973</xdr:rowOff>
    </xdr:from>
    <xdr:to>
      <xdr:col>76</xdr:col>
      <xdr:colOff>114300</xdr:colOff>
      <xdr:row>36</xdr:row>
      <xdr:rowOff>76702</xdr:rowOff>
    </xdr:to>
    <xdr:cxnSp macro="">
      <xdr:nvCxnSpPr>
        <xdr:cNvPr id="525" name="直線コネクタ 524"/>
        <xdr:cNvCxnSpPr/>
      </xdr:nvCxnSpPr>
      <xdr:spPr>
        <a:xfrm flipV="1">
          <a:off x="13703300" y="62081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10293</xdr:rowOff>
    </xdr:from>
    <xdr:to>
      <xdr:col>71</xdr:col>
      <xdr:colOff>177800</xdr:colOff>
      <xdr:row>36</xdr:row>
      <xdr:rowOff>76702</xdr:rowOff>
    </xdr:to>
    <xdr:cxnSp macro="">
      <xdr:nvCxnSpPr>
        <xdr:cNvPr id="528" name="直線コネクタ 527"/>
        <xdr:cNvCxnSpPr/>
      </xdr:nvCxnSpPr>
      <xdr:spPr>
        <a:xfrm>
          <a:off x="12814300" y="6011043"/>
          <a:ext cx="889000" cy="2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19444</xdr:rowOff>
    </xdr:from>
    <xdr:to>
      <xdr:col>85</xdr:col>
      <xdr:colOff>177800</xdr:colOff>
      <xdr:row>36</xdr:row>
      <xdr:rowOff>121044</xdr:rowOff>
    </xdr:to>
    <xdr:sp macro="" textlink="">
      <xdr:nvSpPr>
        <xdr:cNvPr id="538" name="楕円 537"/>
        <xdr:cNvSpPr/>
      </xdr:nvSpPr>
      <xdr:spPr>
        <a:xfrm>
          <a:off x="162687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42321</xdr:rowOff>
    </xdr:from>
    <xdr:ext cx="534377" cy="259045"/>
    <xdr:sp macro="" textlink="">
      <xdr:nvSpPr>
        <xdr:cNvPr id="539" name="消防費該当値テキスト"/>
        <xdr:cNvSpPr txBox="1"/>
      </xdr:nvSpPr>
      <xdr:spPr>
        <a:xfrm>
          <a:off x="16370300" y="60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35827</xdr:rowOff>
    </xdr:from>
    <xdr:to>
      <xdr:col>81</xdr:col>
      <xdr:colOff>101600</xdr:colOff>
      <xdr:row>36</xdr:row>
      <xdr:rowOff>137427</xdr:rowOff>
    </xdr:to>
    <xdr:sp macro="" textlink="">
      <xdr:nvSpPr>
        <xdr:cNvPr id="540" name="楕円 539"/>
        <xdr:cNvSpPr/>
      </xdr:nvSpPr>
      <xdr:spPr>
        <a:xfrm>
          <a:off x="15430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153954</xdr:rowOff>
    </xdr:from>
    <xdr:ext cx="534377" cy="259045"/>
    <xdr:sp macro="" textlink="">
      <xdr:nvSpPr>
        <xdr:cNvPr id="541" name="テキスト ボックス 540"/>
        <xdr:cNvSpPr txBox="1"/>
      </xdr:nvSpPr>
      <xdr:spPr>
        <a:xfrm>
          <a:off x="15214111" y="5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156623</xdr:rowOff>
    </xdr:from>
    <xdr:to>
      <xdr:col>76</xdr:col>
      <xdr:colOff>165100</xdr:colOff>
      <xdr:row>36</xdr:row>
      <xdr:rowOff>86773</xdr:rowOff>
    </xdr:to>
    <xdr:sp macro="" textlink="">
      <xdr:nvSpPr>
        <xdr:cNvPr id="542" name="楕円 541"/>
        <xdr:cNvSpPr/>
      </xdr:nvSpPr>
      <xdr:spPr>
        <a:xfrm>
          <a:off x="14541500" y="61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103300</xdr:rowOff>
    </xdr:from>
    <xdr:ext cx="534377" cy="259045"/>
    <xdr:sp macro="" textlink="">
      <xdr:nvSpPr>
        <xdr:cNvPr id="543" name="テキスト ボックス 542"/>
        <xdr:cNvSpPr txBox="1"/>
      </xdr:nvSpPr>
      <xdr:spPr>
        <a:xfrm>
          <a:off x="14325111" y="59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25902</xdr:rowOff>
    </xdr:from>
    <xdr:to>
      <xdr:col>72</xdr:col>
      <xdr:colOff>38100</xdr:colOff>
      <xdr:row>36</xdr:row>
      <xdr:rowOff>127502</xdr:rowOff>
    </xdr:to>
    <xdr:sp macro="" textlink="">
      <xdr:nvSpPr>
        <xdr:cNvPr id="544" name="楕円 543"/>
        <xdr:cNvSpPr/>
      </xdr:nvSpPr>
      <xdr:spPr>
        <a:xfrm>
          <a:off x="13652500" y="61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144029</xdr:rowOff>
    </xdr:from>
    <xdr:ext cx="534377" cy="259045"/>
    <xdr:sp macro="" textlink="">
      <xdr:nvSpPr>
        <xdr:cNvPr id="545" name="テキスト ボックス 544"/>
        <xdr:cNvSpPr txBox="1"/>
      </xdr:nvSpPr>
      <xdr:spPr>
        <a:xfrm>
          <a:off x="13436111" y="59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130943</xdr:rowOff>
    </xdr:from>
    <xdr:to>
      <xdr:col>67</xdr:col>
      <xdr:colOff>101600</xdr:colOff>
      <xdr:row>35</xdr:row>
      <xdr:rowOff>61093</xdr:rowOff>
    </xdr:to>
    <xdr:sp macro="" textlink="">
      <xdr:nvSpPr>
        <xdr:cNvPr id="546" name="楕円 545"/>
        <xdr:cNvSpPr/>
      </xdr:nvSpPr>
      <xdr:spPr>
        <a:xfrm>
          <a:off x="12763500" y="59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77620</xdr:rowOff>
    </xdr:from>
    <xdr:ext cx="534377" cy="259045"/>
    <xdr:sp macro="" textlink="">
      <xdr:nvSpPr>
        <xdr:cNvPr id="547" name="テキスト ボックス 546"/>
        <xdr:cNvSpPr txBox="1"/>
      </xdr:nvSpPr>
      <xdr:spPr>
        <a:xfrm>
          <a:off x="12547111" y="57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43101</xdr:rowOff>
    </xdr:from>
    <xdr:to>
      <xdr:col>85</xdr:col>
      <xdr:colOff>127000</xdr:colOff>
      <xdr:row>57</xdr:row>
      <xdr:rowOff>157093</xdr:rowOff>
    </xdr:to>
    <xdr:cxnSp macro="">
      <xdr:nvCxnSpPr>
        <xdr:cNvPr id="576" name="直線コネクタ 575"/>
        <xdr:cNvCxnSpPr/>
      </xdr:nvCxnSpPr>
      <xdr:spPr>
        <a:xfrm flipV="1">
          <a:off x="15481300" y="9815751"/>
          <a:ext cx="838200" cy="11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157093</xdr:rowOff>
    </xdr:from>
    <xdr:to>
      <xdr:col>81</xdr:col>
      <xdr:colOff>50800</xdr:colOff>
      <xdr:row>58</xdr:row>
      <xdr:rowOff>8807</xdr:rowOff>
    </xdr:to>
    <xdr:cxnSp macro="">
      <xdr:nvCxnSpPr>
        <xdr:cNvPr id="579" name="直線コネクタ 578"/>
        <xdr:cNvCxnSpPr/>
      </xdr:nvCxnSpPr>
      <xdr:spPr>
        <a:xfrm flipV="1">
          <a:off x="14592300" y="9929743"/>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4342</xdr:rowOff>
    </xdr:from>
    <xdr:to>
      <xdr:col>76</xdr:col>
      <xdr:colOff>114300</xdr:colOff>
      <xdr:row>58</xdr:row>
      <xdr:rowOff>8807</xdr:rowOff>
    </xdr:to>
    <xdr:cxnSp macro="">
      <xdr:nvCxnSpPr>
        <xdr:cNvPr id="582" name="直線コネクタ 581"/>
        <xdr:cNvCxnSpPr/>
      </xdr:nvCxnSpPr>
      <xdr:spPr>
        <a:xfrm>
          <a:off x="13703300" y="9948442"/>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4342</xdr:rowOff>
    </xdr:from>
    <xdr:to>
      <xdr:col>71</xdr:col>
      <xdr:colOff>177800</xdr:colOff>
      <xdr:row>58</xdr:row>
      <xdr:rowOff>26387</xdr:rowOff>
    </xdr:to>
    <xdr:cxnSp macro="">
      <xdr:nvCxnSpPr>
        <xdr:cNvPr id="585" name="直線コネクタ 584"/>
        <xdr:cNvCxnSpPr/>
      </xdr:nvCxnSpPr>
      <xdr:spPr>
        <a:xfrm flipV="1">
          <a:off x="12814300" y="9948442"/>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163751</xdr:rowOff>
    </xdr:from>
    <xdr:to>
      <xdr:col>85</xdr:col>
      <xdr:colOff>177800</xdr:colOff>
      <xdr:row>57</xdr:row>
      <xdr:rowOff>93901</xdr:rowOff>
    </xdr:to>
    <xdr:sp macro="" textlink="">
      <xdr:nvSpPr>
        <xdr:cNvPr id="595" name="楕円 594"/>
        <xdr:cNvSpPr/>
      </xdr:nvSpPr>
      <xdr:spPr>
        <a:xfrm>
          <a:off x="16268700" y="97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15178</xdr:rowOff>
    </xdr:from>
    <xdr:ext cx="534377" cy="259045"/>
    <xdr:sp macro="" textlink="">
      <xdr:nvSpPr>
        <xdr:cNvPr id="596" name="教育費該当値テキスト"/>
        <xdr:cNvSpPr txBox="1"/>
      </xdr:nvSpPr>
      <xdr:spPr>
        <a:xfrm>
          <a:off x="16370300" y="961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106293</xdr:rowOff>
    </xdr:from>
    <xdr:to>
      <xdr:col>81</xdr:col>
      <xdr:colOff>101600</xdr:colOff>
      <xdr:row>58</xdr:row>
      <xdr:rowOff>36443</xdr:rowOff>
    </xdr:to>
    <xdr:sp macro="" textlink="">
      <xdr:nvSpPr>
        <xdr:cNvPr id="597" name="楕円 596"/>
        <xdr:cNvSpPr/>
      </xdr:nvSpPr>
      <xdr:spPr>
        <a:xfrm>
          <a:off x="15430500" y="9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27570</xdr:rowOff>
    </xdr:from>
    <xdr:ext cx="534377" cy="259045"/>
    <xdr:sp macro="" textlink="">
      <xdr:nvSpPr>
        <xdr:cNvPr id="598" name="テキスト ボックス 597"/>
        <xdr:cNvSpPr txBox="1"/>
      </xdr:nvSpPr>
      <xdr:spPr>
        <a:xfrm>
          <a:off x="15214111" y="9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129457</xdr:rowOff>
    </xdr:from>
    <xdr:to>
      <xdr:col>76</xdr:col>
      <xdr:colOff>165100</xdr:colOff>
      <xdr:row>58</xdr:row>
      <xdr:rowOff>59607</xdr:rowOff>
    </xdr:to>
    <xdr:sp macro="" textlink="">
      <xdr:nvSpPr>
        <xdr:cNvPr id="599" name="楕円 598"/>
        <xdr:cNvSpPr/>
      </xdr:nvSpPr>
      <xdr:spPr>
        <a:xfrm>
          <a:off x="14541500" y="99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50734</xdr:rowOff>
    </xdr:from>
    <xdr:ext cx="534377" cy="259045"/>
    <xdr:sp macro="" textlink="">
      <xdr:nvSpPr>
        <xdr:cNvPr id="600" name="テキスト ボックス 599"/>
        <xdr:cNvSpPr txBox="1"/>
      </xdr:nvSpPr>
      <xdr:spPr>
        <a:xfrm>
          <a:off x="14325111" y="99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124992</xdr:rowOff>
    </xdr:from>
    <xdr:to>
      <xdr:col>72</xdr:col>
      <xdr:colOff>38100</xdr:colOff>
      <xdr:row>58</xdr:row>
      <xdr:rowOff>55142</xdr:rowOff>
    </xdr:to>
    <xdr:sp macro="" textlink="">
      <xdr:nvSpPr>
        <xdr:cNvPr id="601" name="楕円 600"/>
        <xdr:cNvSpPr/>
      </xdr:nvSpPr>
      <xdr:spPr>
        <a:xfrm>
          <a:off x="13652500" y="98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46269</xdr:rowOff>
    </xdr:from>
    <xdr:ext cx="534377" cy="259045"/>
    <xdr:sp macro="" textlink="">
      <xdr:nvSpPr>
        <xdr:cNvPr id="602" name="テキスト ボックス 601"/>
        <xdr:cNvSpPr txBox="1"/>
      </xdr:nvSpPr>
      <xdr:spPr>
        <a:xfrm>
          <a:off x="13436111" y="999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147037</xdr:rowOff>
    </xdr:from>
    <xdr:to>
      <xdr:col>67</xdr:col>
      <xdr:colOff>101600</xdr:colOff>
      <xdr:row>58</xdr:row>
      <xdr:rowOff>77187</xdr:rowOff>
    </xdr:to>
    <xdr:sp macro="" textlink="">
      <xdr:nvSpPr>
        <xdr:cNvPr id="603" name="楕円 602"/>
        <xdr:cNvSpPr/>
      </xdr:nvSpPr>
      <xdr:spPr>
        <a:xfrm>
          <a:off x="12763500" y="99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68314</xdr:rowOff>
    </xdr:from>
    <xdr:ext cx="534377" cy="259045"/>
    <xdr:sp macro="" textlink="">
      <xdr:nvSpPr>
        <xdr:cNvPr id="604" name="テキスト ボックス 603"/>
        <xdr:cNvSpPr txBox="1"/>
      </xdr:nvSpPr>
      <xdr:spPr>
        <a:xfrm>
          <a:off x="12547111" y="10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125850</xdr:rowOff>
    </xdr:from>
    <xdr:to>
      <xdr:col>85</xdr:col>
      <xdr:colOff>127000</xdr:colOff>
      <xdr:row>77</xdr:row>
      <xdr:rowOff>167532</xdr:rowOff>
    </xdr:to>
    <xdr:cxnSp macro="">
      <xdr:nvCxnSpPr>
        <xdr:cNvPr id="633" name="直線コネクタ 632"/>
        <xdr:cNvCxnSpPr/>
      </xdr:nvCxnSpPr>
      <xdr:spPr>
        <a:xfrm>
          <a:off x="15481300" y="12984600"/>
          <a:ext cx="838200" cy="3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125850</xdr:rowOff>
    </xdr:from>
    <xdr:to>
      <xdr:col>81</xdr:col>
      <xdr:colOff>50800</xdr:colOff>
      <xdr:row>78</xdr:row>
      <xdr:rowOff>69005</xdr:rowOff>
    </xdr:to>
    <xdr:cxnSp macro="">
      <xdr:nvCxnSpPr>
        <xdr:cNvPr id="636" name="直線コネクタ 635"/>
        <xdr:cNvCxnSpPr/>
      </xdr:nvCxnSpPr>
      <xdr:spPr>
        <a:xfrm flipV="1">
          <a:off x="14592300" y="12984600"/>
          <a:ext cx="889000" cy="4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114002</xdr:rowOff>
    </xdr:from>
    <xdr:to>
      <xdr:col>76</xdr:col>
      <xdr:colOff>114300</xdr:colOff>
      <xdr:row>78</xdr:row>
      <xdr:rowOff>69005</xdr:rowOff>
    </xdr:to>
    <xdr:cxnSp macro="">
      <xdr:nvCxnSpPr>
        <xdr:cNvPr id="639" name="直線コネクタ 638"/>
        <xdr:cNvCxnSpPr/>
      </xdr:nvCxnSpPr>
      <xdr:spPr>
        <a:xfrm>
          <a:off x="13703300" y="12972752"/>
          <a:ext cx="889000" cy="46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156845</xdr:rowOff>
    </xdr:from>
    <xdr:to>
      <xdr:col>71</xdr:col>
      <xdr:colOff>177800</xdr:colOff>
      <xdr:row>75</xdr:row>
      <xdr:rowOff>114002</xdr:rowOff>
    </xdr:to>
    <xdr:cxnSp macro="">
      <xdr:nvCxnSpPr>
        <xdr:cNvPr id="642" name="直線コネクタ 641"/>
        <xdr:cNvCxnSpPr/>
      </xdr:nvCxnSpPr>
      <xdr:spPr>
        <a:xfrm>
          <a:off x="12814300" y="12158345"/>
          <a:ext cx="889000" cy="81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12330</xdr:rowOff>
    </xdr:from>
    <xdr:ext cx="534377" cy="259045"/>
    <xdr:sp macro="" textlink="">
      <xdr:nvSpPr>
        <xdr:cNvPr id="644" name="テキスト ボックス 643"/>
        <xdr:cNvSpPr txBox="1"/>
      </xdr:nvSpPr>
      <xdr:spPr>
        <a:xfrm>
          <a:off x="13436111" y="133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116732</xdr:rowOff>
    </xdr:from>
    <xdr:to>
      <xdr:col>85</xdr:col>
      <xdr:colOff>177800</xdr:colOff>
      <xdr:row>78</xdr:row>
      <xdr:rowOff>46882</xdr:rowOff>
    </xdr:to>
    <xdr:sp macro="" textlink="">
      <xdr:nvSpPr>
        <xdr:cNvPr id="652" name="楕円 651"/>
        <xdr:cNvSpPr/>
      </xdr:nvSpPr>
      <xdr:spPr>
        <a:xfrm>
          <a:off x="16268700" y="133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95159</xdr:rowOff>
    </xdr:from>
    <xdr:ext cx="534377" cy="259045"/>
    <xdr:sp macro="" textlink="">
      <xdr:nvSpPr>
        <xdr:cNvPr id="653" name="災害復旧費該当値テキスト"/>
        <xdr:cNvSpPr txBox="1"/>
      </xdr:nvSpPr>
      <xdr:spPr>
        <a:xfrm>
          <a:off x="16370300" y="13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75050</xdr:rowOff>
    </xdr:from>
    <xdr:to>
      <xdr:col>81</xdr:col>
      <xdr:colOff>101600</xdr:colOff>
      <xdr:row>76</xdr:row>
      <xdr:rowOff>5200</xdr:rowOff>
    </xdr:to>
    <xdr:sp macro="" textlink="">
      <xdr:nvSpPr>
        <xdr:cNvPr id="654" name="楕円 653"/>
        <xdr:cNvSpPr/>
      </xdr:nvSpPr>
      <xdr:spPr>
        <a:xfrm>
          <a:off x="15430500" y="129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21727</xdr:rowOff>
    </xdr:from>
    <xdr:ext cx="534377" cy="259045"/>
    <xdr:sp macro="" textlink="">
      <xdr:nvSpPr>
        <xdr:cNvPr id="655" name="テキスト ボックス 654"/>
        <xdr:cNvSpPr txBox="1"/>
      </xdr:nvSpPr>
      <xdr:spPr>
        <a:xfrm>
          <a:off x="15214111" y="127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18205</xdr:rowOff>
    </xdr:from>
    <xdr:to>
      <xdr:col>76</xdr:col>
      <xdr:colOff>165100</xdr:colOff>
      <xdr:row>78</xdr:row>
      <xdr:rowOff>119805</xdr:rowOff>
    </xdr:to>
    <xdr:sp macro="" textlink="">
      <xdr:nvSpPr>
        <xdr:cNvPr id="656" name="楕円 655"/>
        <xdr:cNvSpPr/>
      </xdr:nvSpPr>
      <xdr:spPr>
        <a:xfrm>
          <a:off x="14541500" y="133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110932</xdr:rowOff>
    </xdr:from>
    <xdr:ext cx="469744" cy="259045"/>
    <xdr:sp macro="" textlink="">
      <xdr:nvSpPr>
        <xdr:cNvPr id="657" name="テキスト ボックス 656"/>
        <xdr:cNvSpPr txBox="1"/>
      </xdr:nvSpPr>
      <xdr:spPr>
        <a:xfrm>
          <a:off x="14357428" y="1348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63202</xdr:rowOff>
    </xdr:from>
    <xdr:to>
      <xdr:col>72</xdr:col>
      <xdr:colOff>38100</xdr:colOff>
      <xdr:row>75</xdr:row>
      <xdr:rowOff>164802</xdr:rowOff>
    </xdr:to>
    <xdr:sp macro="" textlink="">
      <xdr:nvSpPr>
        <xdr:cNvPr id="658" name="楕円 657"/>
        <xdr:cNvSpPr/>
      </xdr:nvSpPr>
      <xdr:spPr>
        <a:xfrm>
          <a:off x="13652500" y="129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9879</xdr:rowOff>
    </xdr:from>
    <xdr:ext cx="534377" cy="259045"/>
    <xdr:sp macro="" textlink="">
      <xdr:nvSpPr>
        <xdr:cNvPr id="659" name="テキスト ボックス 658"/>
        <xdr:cNvSpPr txBox="1"/>
      </xdr:nvSpPr>
      <xdr:spPr>
        <a:xfrm>
          <a:off x="13436111" y="126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106045</xdr:rowOff>
    </xdr:from>
    <xdr:to>
      <xdr:col>67</xdr:col>
      <xdr:colOff>101600</xdr:colOff>
      <xdr:row>71</xdr:row>
      <xdr:rowOff>36195</xdr:rowOff>
    </xdr:to>
    <xdr:sp macro="" textlink="">
      <xdr:nvSpPr>
        <xdr:cNvPr id="660" name="楕円 659"/>
        <xdr:cNvSpPr/>
      </xdr:nvSpPr>
      <xdr:spPr>
        <a:xfrm>
          <a:off x="12763500" y="121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52722</xdr:rowOff>
    </xdr:from>
    <xdr:ext cx="534377" cy="259045"/>
    <xdr:sp macro="" textlink="">
      <xdr:nvSpPr>
        <xdr:cNvPr id="661" name="テキスト ボックス 660"/>
        <xdr:cNvSpPr txBox="1"/>
      </xdr:nvSpPr>
      <xdr:spPr>
        <a:xfrm>
          <a:off x="12547111" y="118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117754</xdr:rowOff>
    </xdr:from>
    <xdr:to>
      <xdr:col>85</xdr:col>
      <xdr:colOff>127000</xdr:colOff>
      <xdr:row>95</xdr:row>
      <xdr:rowOff>134858</xdr:rowOff>
    </xdr:to>
    <xdr:cxnSp macro="">
      <xdr:nvCxnSpPr>
        <xdr:cNvPr id="688" name="直線コネクタ 687"/>
        <xdr:cNvCxnSpPr/>
      </xdr:nvCxnSpPr>
      <xdr:spPr>
        <a:xfrm flipV="1">
          <a:off x="15481300" y="16405504"/>
          <a:ext cx="8382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134858</xdr:rowOff>
    </xdr:from>
    <xdr:to>
      <xdr:col>81</xdr:col>
      <xdr:colOff>50800</xdr:colOff>
      <xdr:row>95</xdr:row>
      <xdr:rowOff>152510</xdr:rowOff>
    </xdr:to>
    <xdr:cxnSp macro="">
      <xdr:nvCxnSpPr>
        <xdr:cNvPr id="691" name="直線コネクタ 690"/>
        <xdr:cNvCxnSpPr/>
      </xdr:nvCxnSpPr>
      <xdr:spPr>
        <a:xfrm flipV="1">
          <a:off x="14592300" y="16422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152510</xdr:rowOff>
    </xdr:from>
    <xdr:to>
      <xdr:col>76</xdr:col>
      <xdr:colOff>114300</xdr:colOff>
      <xdr:row>96</xdr:row>
      <xdr:rowOff>17952</xdr:rowOff>
    </xdr:to>
    <xdr:cxnSp macro="">
      <xdr:nvCxnSpPr>
        <xdr:cNvPr id="694" name="直線コネクタ 693"/>
        <xdr:cNvCxnSpPr/>
      </xdr:nvCxnSpPr>
      <xdr:spPr>
        <a:xfrm flipV="1">
          <a:off x="13703300" y="16440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17952</xdr:rowOff>
    </xdr:from>
    <xdr:to>
      <xdr:col>71</xdr:col>
      <xdr:colOff>177800</xdr:colOff>
      <xdr:row>96</xdr:row>
      <xdr:rowOff>64683</xdr:rowOff>
    </xdr:to>
    <xdr:cxnSp macro="">
      <xdr:nvCxnSpPr>
        <xdr:cNvPr id="697" name="直線コネクタ 696"/>
        <xdr:cNvCxnSpPr/>
      </xdr:nvCxnSpPr>
      <xdr:spPr>
        <a:xfrm flipV="1">
          <a:off x="12814300" y="16477152"/>
          <a:ext cx="889000" cy="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66954</xdr:rowOff>
    </xdr:from>
    <xdr:to>
      <xdr:col>85</xdr:col>
      <xdr:colOff>177800</xdr:colOff>
      <xdr:row>95</xdr:row>
      <xdr:rowOff>168554</xdr:rowOff>
    </xdr:to>
    <xdr:sp macro="" textlink="">
      <xdr:nvSpPr>
        <xdr:cNvPr id="707" name="楕円 706"/>
        <xdr:cNvSpPr/>
      </xdr:nvSpPr>
      <xdr:spPr>
        <a:xfrm>
          <a:off x="162687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89831</xdr:rowOff>
    </xdr:from>
    <xdr:ext cx="599010" cy="259045"/>
    <xdr:sp macro="" textlink="">
      <xdr:nvSpPr>
        <xdr:cNvPr id="708" name="公債費該当値テキスト"/>
        <xdr:cNvSpPr txBox="1"/>
      </xdr:nvSpPr>
      <xdr:spPr>
        <a:xfrm>
          <a:off x="16370300" y="1620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84058</xdr:rowOff>
    </xdr:from>
    <xdr:to>
      <xdr:col>81</xdr:col>
      <xdr:colOff>101600</xdr:colOff>
      <xdr:row>96</xdr:row>
      <xdr:rowOff>14208</xdr:rowOff>
    </xdr:to>
    <xdr:sp macro="" textlink="">
      <xdr:nvSpPr>
        <xdr:cNvPr id="709" name="楕円 708"/>
        <xdr:cNvSpPr/>
      </xdr:nvSpPr>
      <xdr:spPr>
        <a:xfrm>
          <a:off x="15430500" y="1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30735</xdr:rowOff>
    </xdr:from>
    <xdr:ext cx="599010" cy="259045"/>
    <xdr:sp macro="" textlink="">
      <xdr:nvSpPr>
        <xdr:cNvPr id="710" name="テキスト ボックス 709"/>
        <xdr:cNvSpPr txBox="1"/>
      </xdr:nvSpPr>
      <xdr:spPr>
        <a:xfrm>
          <a:off x="15181795" y="1614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101710</xdr:rowOff>
    </xdr:from>
    <xdr:to>
      <xdr:col>76</xdr:col>
      <xdr:colOff>165100</xdr:colOff>
      <xdr:row>96</xdr:row>
      <xdr:rowOff>31860</xdr:rowOff>
    </xdr:to>
    <xdr:sp macro="" textlink="">
      <xdr:nvSpPr>
        <xdr:cNvPr id="711" name="楕円 710"/>
        <xdr:cNvSpPr/>
      </xdr:nvSpPr>
      <xdr:spPr>
        <a:xfrm>
          <a:off x="145415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48387</xdr:rowOff>
    </xdr:from>
    <xdr:ext cx="599010" cy="259045"/>
    <xdr:sp macro="" textlink="">
      <xdr:nvSpPr>
        <xdr:cNvPr id="712" name="テキスト ボックス 711"/>
        <xdr:cNvSpPr txBox="1"/>
      </xdr:nvSpPr>
      <xdr:spPr>
        <a:xfrm>
          <a:off x="14292795" y="161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138602</xdr:rowOff>
    </xdr:from>
    <xdr:to>
      <xdr:col>72</xdr:col>
      <xdr:colOff>38100</xdr:colOff>
      <xdr:row>96</xdr:row>
      <xdr:rowOff>68752</xdr:rowOff>
    </xdr:to>
    <xdr:sp macro="" textlink="">
      <xdr:nvSpPr>
        <xdr:cNvPr id="713" name="楕円 712"/>
        <xdr:cNvSpPr/>
      </xdr:nvSpPr>
      <xdr:spPr>
        <a:xfrm>
          <a:off x="13652500" y="164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85279</xdr:rowOff>
    </xdr:from>
    <xdr:ext cx="599010" cy="259045"/>
    <xdr:sp macro="" textlink="">
      <xdr:nvSpPr>
        <xdr:cNvPr id="714" name="テキスト ボックス 713"/>
        <xdr:cNvSpPr txBox="1"/>
      </xdr:nvSpPr>
      <xdr:spPr>
        <a:xfrm>
          <a:off x="13403795" y="1620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13883</xdr:rowOff>
    </xdr:from>
    <xdr:to>
      <xdr:col>67</xdr:col>
      <xdr:colOff>101600</xdr:colOff>
      <xdr:row>96</xdr:row>
      <xdr:rowOff>115483</xdr:rowOff>
    </xdr:to>
    <xdr:sp macro="" textlink="">
      <xdr:nvSpPr>
        <xdr:cNvPr id="715" name="楕円 714"/>
        <xdr:cNvSpPr/>
      </xdr:nvSpPr>
      <xdr:spPr>
        <a:xfrm>
          <a:off x="12763500" y="164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132010</xdr:rowOff>
    </xdr:from>
    <xdr:ext cx="534377" cy="259045"/>
    <xdr:sp macro="" textlink="">
      <xdr:nvSpPr>
        <xdr:cNvPr id="716" name="テキスト ボックス 715"/>
        <xdr:cNvSpPr txBox="1"/>
      </xdr:nvSpPr>
      <xdr:spPr>
        <a:xfrm>
          <a:off x="12547111" y="162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187,619</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円であり、類似団体内平均値と比べて高い水準にある。これは、日進保育園の建替え整備事業の皆減により減少したが、東西に長い地勢のため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119,805</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円であり、類似団体内平均値と比べて高い水準にある。これは、水道事業会計への補助金・出資金の増嵩と、平成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45,646</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円であり、類似団体内平均値と比べて高い水準にある。これは、当町の地勢上、町域が広く消防行政にかかる効率性が低いことが大きな要因である。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90,354</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円であり、類似団体内平均値と比べて高い水準にある。これは、国民体育大会開催に向けた施設整備に多額の費用を投じたことが大きな要因である。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117,300</a:t>
          </a:r>
          <a:r>
            <a:rPr kumimoji="1" lang="ja-JP" altLang="en-US" sz="1300">
              <a:latin typeface="ＭＳ Ｐゴシック" panose="020B0600070205080204" pitchFamily="50" charset="-128"/>
              <a:ea typeface="ＭＳ Ｐゴシック" panose="020B0600070205080204" pitchFamily="50" charset="-128"/>
            </a:rPr>
            <a:t>円であり、類似団体内平均値と比べて高い水準にある。これは、合併以降、積極的に公共施設やインフラの整備を行なってきたことが要因である。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実質単年度収支については、赤字となったが、財政調整基金の取り崩しにより実質収支は黒字となっている。</a:t>
          </a:r>
        </a:p>
        <a:p>
          <a:r>
            <a:rPr kumimoji="1" lang="ja-JP" altLang="en-US" sz="1400">
              <a:latin typeface="ＭＳ ゴシック" pitchFamily="49" charset="-128"/>
              <a:ea typeface="ＭＳ ゴシック" pitchFamily="49" charset="-128"/>
            </a:rPr>
            <a:t>　財政調整基金の残高は、令和元年度末</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千万円であるが、令和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度から着手した「財政改善への取組み（補助金の見直しと事務事業の見直し）」を推進する。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操出に頼る状況にあるため、いずれの事業も使用料の値上げに関する検討が必要である。</a:t>
          </a:r>
        </a:p>
        <a:p>
          <a:r>
            <a:rPr kumimoji="1" lang="ja-JP" altLang="en-US" sz="1400">
              <a:latin typeface="ＭＳ ゴシック" pitchFamily="49" charset="-128"/>
              <a:ea typeface="ＭＳ ゴシック" pitchFamily="49" charset="-128"/>
            </a:rPr>
            <a:t>　また、国民健康保険事業特会計では、平成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年度に国民健康保険税の引上げを行った。ただし保険給付費は依然として増加傾向であり、健康を維持するための健康づくり事業や各種検診事業を推進し、医療費の抑制に努める必要がある。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また、介護保険事業特別会計では、令和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年度より介護保険料の引き上げを行う予定であり、今後は、給付費の抑制を図るべく、新しい介護予防・日常生活支援総合事業を推進していく必要がある。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算入公債費等も増加傾向にあるが、これは過疎対策事業債や臨時財政対策債、合併特例事業債等に係る基準財政需要額が増えていることによる。</a:t>
          </a:r>
        </a:p>
        <a:p>
          <a:r>
            <a:rPr kumimoji="1" lang="ja-JP" altLang="en-US" sz="1400">
              <a:latin typeface="ＭＳ ゴシック" pitchFamily="49" charset="-128"/>
              <a:ea typeface="ＭＳ ゴシック" pitchFamily="49" charset="-128"/>
            </a:rPr>
            <a:t>　実質公債費比率の分子として、今後は統合簡易水道整備事業、大台厚生新病院整備に対する支援、メディカルセンターの整備などに係る公債費の増加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今後は事業の選択と集中を図り、地方債発行の抑制に努め、適切な財政運営に努める。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令和元年度において財源不足が生じたことから財政調整基金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百万円の取崩しを行なった反面、将来の学校建設事業への財源として、学校建設基金へ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百万円、森林環境譲与税の未活用部分を森林環境譲与税基金へ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年度から普通交付税の合併算定替え特例が終了し一本算定となることや公債費の増加等に伴い、今後は、財源が不足する見込みであり、中長期的には財政調整基金の残高は減少していく見通しである。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今後は、財政調整基金残高の見通し等を勘案しつつ、基金の使途の明確化を図るために、個々の特定目的基金に積立てに努める。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橋梁耐震修繕事業などの財源として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森林環境譲与税の未活用部分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普通交付税の合併算定替え特例の縮減と公債費の増加に伴い、財源不足が生じたことから、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百万円の取崩しを行なったことにより減少となった。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財政計画で推計している財政調整基金の残高は、合併算定替え特例の縮減と公債費増加の影響などから、令和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百万円まで落ち込む見通しとなっている。今後は、予算編成において、事業の選択と集中を行うなど収支調整を適切に行い、これを下回ることの無いよう努める。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現時点で増減は無い。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数年間は、財源不足の状態が続く見通しであることから、減債基金の残高は運用益（利息）を積立てるに留まる見通しである。また、公債費のピーク期間（平成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年度）では、償還原資として取崩すことも検討を行う予定である。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有形固定資産減価償却率は上昇傾向にあるが、類似団体平均を下回っている。　</a:t>
          </a:r>
        </a:p>
        <a:p>
          <a:r>
            <a:rPr kumimoji="1" lang="ja-JP" altLang="en-US" sz="1100">
              <a:latin typeface="ＭＳ Ｐゴシック" panose="020B0600070205080204" pitchFamily="50" charset="-128"/>
              <a:ea typeface="ＭＳ Ｐゴシック" panose="020B0600070205080204" pitchFamily="50" charset="-128"/>
            </a:rPr>
            <a:t>　今後は、現在策定を進めている個別施設計画に基づいた維持管理を適切に進める必要がある。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3" name="楕円 82"/>
        <xdr:cNvSpPr/>
      </xdr:nvSpPr>
      <xdr:spPr>
        <a:xfrm>
          <a:off x="47117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134546</xdr:rowOff>
    </xdr:from>
    <xdr:ext cx="405111" cy="259045"/>
    <xdr:sp macro="" textlink="">
      <xdr:nvSpPr>
        <xdr:cNvPr id="84" name="有形固定資産減価償却率該当値テキスト"/>
        <xdr:cNvSpPr txBox="1"/>
      </xdr:nvSpPr>
      <xdr:spPr>
        <a:xfrm>
          <a:off x="4813300"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5" name="楕円 84"/>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162469</xdr:rowOff>
    </xdr:to>
    <xdr:cxnSp macro="">
      <xdr:nvCxnSpPr>
        <xdr:cNvPr id="86" name="直線コネクタ 85"/>
        <xdr:cNvCxnSpPr/>
      </xdr:nvCxnSpPr>
      <xdr:spPr>
        <a:xfrm>
          <a:off x="4051300" y="585978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7" name="楕円 86"/>
        <xdr:cNvSpPr/>
      </xdr:nvSpPr>
      <xdr:spPr>
        <a:xfrm>
          <a:off x="3238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85362</xdr:rowOff>
    </xdr:from>
    <xdr:to>
      <xdr:col>19</xdr:col>
      <xdr:colOff>136525</xdr:colOff>
      <xdr:row>29</xdr:row>
      <xdr:rowOff>116205</xdr:rowOff>
    </xdr:to>
    <xdr:cxnSp macro="">
      <xdr:nvCxnSpPr>
        <xdr:cNvPr id="88" name="直線コネクタ 87"/>
        <xdr:cNvCxnSpPr/>
      </xdr:nvCxnSpPr>
      <xdr:spPr>
        <a:xfrm>
          <a:off x="3289300" y="582893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9" name="楕円 88"/>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85362</xdr:rowOff>
    </xdr:to>
    <xdr:cxnSp macro="">
      <xdr:nvCxnSpPr>
        <xdr:cNvPr id="90" name="直線コネクタ 89"/>
        <xdr:cNvCxnSpPr/>
      </xdr:nvCxnSpPr>
      <xdr:spPr>
        <a:xfrm>
          <a:off x="2527300" y="577342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170815</xdr:rowOff>
    </xdr:from>
    <xdr:to>
      <xdr:col>7</xdr:col>
      <xdr:colOff>187325</xdr:colOff>
      <xdr:row>28</xdr:row>
      <xdr:rowOff>100965</xdr:rowOff>
    </xdr:to>
    <xdr:sp macro="" textlink="">
      <xdr:nvSpPr>
        <xdr:cNvPr id="91" name="楕円 90"/>
        <xdr:cNvSpPr/>
      </xdr:nvSpPr>
      <xdr:spPr>
        <a:xfrm>
          <a:off x="1714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50165</xdr:rowOff>
    </xdr:from>
    <xdr:to>
      <xdr:col>11</xdr:col>
      <xdr:colOff>136525</xdr:colOff>
      <xdr:row>29</xdr:row>
      <xdr:rowOff>29845</xdr:rowOff>
    </xdr:to>
    <xdr:cxnSp macro="">
      <xdr:nvCxnSpPr>
        <xdr:cNvPr id="92" name="直線コネクタ 91"/>
        <xdr:cNvCxnSpPr/>
      </xdr:nvCxnSpPr>
      <xdr:spPr>
        <a:xfrm>
          <a:off x="1765300" y="5622290"/>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97" name="n_1mainValue有形固定資産減価償却率"/>
        <xdr:cNvSpPr txBox="1"/>
      </xdr:nvSpPr>
      <xdr:spPr>
        <a:xfrm>
          <a:off x="383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98" name="n_2mainValue有形固定資産減価償却率"/>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99"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117492</xdr:rowOff>
    </xdr:from>
    <xdr:ext cx="405111" cy="259045"/>
    <xdr:sp macro="" textlink="">
      <xdr:nvSpPr>
        <xdr:cNvPr id="100" name="n_4mainValue有形固定資産減価償却率"/>
        <xdr:cNvSpPr txBox="1"/>
      </xdr:nvSpPr>
      <xdr:spPr>
        <a:xfrm>
          <a:off x="1562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今後は、町債発行の抑制の他にも、物件費の抑制及び補助金の見直しなどの業務支出の見直しについて、着実に進めていく必要がある。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115987</xdr:rowOff>
    </xdr:from>
    <xdr:to>
      <xdr:col>76</xdr:col>
      <xdr:colOff>73025</xdr:colOff>
      <xdr:row>30</xdr:row>
      <xdr:rowOff>46137</xdr:rowOff>
    </xdr:to>
    <xdr:sp macro="" textlink="">
      <xdr:nvSpPr>
        <xdr:cNvPr id="147" name="楕円 146"/>
        <xdr:cNvSpPr/>
      </xdr:nvSpPr>
      <xdr:spPr>
        <a:xfrm>
          <a:off x="14744700" y="58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94414</xdr:rowOff>
    </xdr:from>
    <xdr:ext cx="469744" cy="259045"/>
    <xdr:sp macro="" textlink="">
      <xdr:nvSpPr>
        <xdr:cNvPr id="148" name="債務償還比率該当値テキスト"/>
        <xdr:cNvSpPr txBox="1"/>
      </xdr:nvSpPr>
      <xdr:spPr>
        <a:xfrm>
          <a:off x="14846300" y="58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35832</xdr:rowOff>
    </xdr:from>
    <xdr:to>
      <xdr:col>72</xdr:col>
      <xdr:colOff>123825</xdr:colOff>
      <xdr:row>30</xdr:row>
      <xdr:rowOff>137432</xdr:rowOff>
    </xdr:to>
    <xdr:sp macro="" textlink="">
      <xdr:nvSpPr>
        <xdr:cNvPr id="149" name="楕円 148"/>
        <xdr:cNvSpPr/>
      </xdr:nvSpPr>
      <xdr:spPr>
        <a:xfrm>
          <a:off x="14033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166787</xdr:rowOff>
    </xdr:from>
    <xdr:to>
      <xdr:col>76</xdr:col>
      <xdr:colOff>22225</xdr:colOff>
      <xdr:row>30</xdr:row>
      <xdr:rowOff>86632</xdr:rowOff>
    </xdr:to>
    <xdr:cxnSp macro="">
      <xdr:nvCxnSpPr>
        <xdr:cNvPr id="150" name="直線コネクタ 149"/>
        <xdr:cNvCxnSpPr/>
      </xdr:nvCxnSpPr>
      <xdr:spPr>
        <a:xfrm flipV="1">
          <a:off x="14084300" y="5910362"/>
          <a:ext cx="7112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167840</xdr:rowOff>
    </xdr:from>
    <xdr:to>
      <xdr:col>68</xdr:col>
      <xdr:colOff>123825</xdr:colOff>
      <xdr:row>31</xdr:row>
      <xdr:rowOff>97990</xdr:rowOff>
    </xdr:to>
    <xdr:sp macro="" textlink="">
      <xdr:nvSpPr>
        <xdr:cNvPr id="151" name="楕円 150"/>
        <xdr:cNvSpPr/>
      </xdr:nvSpPr>
      <xdr:spPr>
        <a:xfrm>
          <a:off x="13271500" y="6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86632</xdr:rowOff>
    </xdr:from>
    <xdr:to>
      <xdr:col>72</xdr:col>
      <xdr:colOff>73025</xdr:colOff>
      <xdr:row>31</xdr:row>
      <xdr:rowOff>47190</xdr:rowOff>
    </xdr:to>
    <xdr:cxnSp macro="">
      <xdr:nvCxnSpPr>
        <xdr:cNvPr id="152" name="直線コネクタ 151"/>
        <xdr:cNvCxnSpPr/>
      </xdr:nvCxnSpPr>
      <xdr:spPr>
        <a:xfrm flipV="1">
          <a:off x="13322300" y="6001657"/>
          <a:ext cx="762000" cy="1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102761</xdr:rowOff>
    </xdr:from>
    <xdr:to>
      <xdr:col>64</xdr:col>
      <xdr:colOff>123825</xdr:colOff>
      <xdr:row>31</xdr:row>
      <xdr:rowOff>32911</xdr:rowOff>
    </xdr:to>
    <xdr:sp macro="" textlink="">
      <xdr:nvSpPr>
        <xdr:cNvPr id="153" name="楕円 152"/>
        <xdr:cNvSpPr/>
      </xdr:nvSpPr>
      <xdr:spPr>
        <a:xfrm>
          <a:off x="12509500" y="60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153561</xdr:rowOff>
    </xdr:from>
    <xdr:to>
      <xdr:col>68</xdr:col>
      <xdr:colOff>73025</xdr:colOff>
      <xdr:row>31</xdr:row>
      <xdr:rowOff>47190</xdr:rowOff>
    </xdr:to>
    <xdr:cxnSp macro="">
      <xdr:nvCxnSpPr>
        <xdr:cNvPr id="154" name="直線コネクタ 153"/>
        <xdr:cNvCxnSpPr/>
      </xdr:nvCxnSpPr>
      <xdr:spPr>
        <a:xfrm>
          <a:off x="12560300" y="6068586"/>
          <a:ext cx="7620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111397</xdr:rowOff>
    </xdr:from>
    <xdr:to>
      <xdr:col>60</xdr:col>
      <xdr:colOff>123825</xdr:colOff>
      <xdr:row>31</xdr:row>
      <xdr:rowOff>41547</xdr:rowOff>
    </xdr:to>
    <xdr:sp macro="" textlink="">
      <xdr:nvSpPr>
        <xdr:cNvPr id="155" name="楕円 154"/>
        <xdr:cNvSpPr/>
      </xdr:nvSpPr>
      <xdr:spPr>
        <a:xfrm>
          <a:off x="11747500" y="60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153561</xdr:rowOff>
    </xdr:from>
    <xdr:to>
      <xdr:col>64</xdr:col>
      <xdr:colOff>73025</xdr:colOff>
      <xdr:row>30</xdr:row>
      <xdr:rowOff>162197</xdr:rowOff>
    </xdr:to>
    <xdr:cxnSp macro="">
      <xdr:nvCxnSpPr>
        <xdr:cNvPr id="156" name="直線コネクタ 155"/>
        <xdr:cNvCxnSpPr/>
      </xdr:nvCxnSpPr>
      <xdr:spPr>
        <a:xfrm flipV="1">
          <a:off x="11798300" y="606858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128559</xdr:rowOff>
    </xdr:from>
    <xdr:ext cx="469744" cy="259045"/>
    <xdr:sp macro="" textlink="">
      <xdr:nvSpPr>
        <xdr:cNvPr id="161" name="n_1mainValue債務償還比率"/>
        <xdr:cNvSpPr txBox="1"/>
      </xdr:nvSpPr>
      <xdr:spPr>
        <a:xfrm>
          <a:off x="138367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89117</xdr:rowOff>
    </xdr:from>
    <xdr:ext cx="469744" cy="259045"/>
    <xdr:sp macro="" textlink="">
      <xdr:nvSpPr>
        <xdr:cNvPr id="162" name="n_2mainValue債務償還比率"/>
        <xdr:cNvSpPr txBox="1"/>
      </xdr:nvSpPr>
      <xdr:spPr>
        <a:xfrm>
          <a:off x="13087427" y="617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24038</xdr:rowOff>
    </xdr:from>
    <xdr:ext cx="469744" cy="259045"/>
    <xdr:sp macro="" textlink="">
      <xdr:nvSpPr>
        <xdr:cNvPr id="163" name="n_3mainValue債務償還比率"/>
        <xdr:cNvSpPr txBox="1"/>
      </xdr:nvSpPr>
      <xdr:spPr>
        <a:xfrm>
          <a:off x="12325427" y="61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32674</xdr:rowOff>
    </xdr:from>
    <xdr:ext cx="469744" cy="259045"/>
    <xdr:sp macro="" textlink="">
      <xdr:nvSpPr>
        <xdr:cNvPr id="164" name="n_4mainValue債務償還比率"/>
        <xdr:cNvSpPr txBox="1"/>
      </xdr:nvSpPr>
      <xdr:spPr>
        <a:xfrm>
          <a:off x="11563427" y="61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道路】&#10;有形固定資産減価償却率該当値テキスト"/>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37012</xdr:rowOff>
    </xdr:to>
    <xdr:cxnSp macro="">
      <xdr:nvCxnSpPr>
        <xdr:cNvPr id="77" name="直線コネクタ 76"/>
        <xdr:cNvCxnSpPr/>
      </xdr:nvCxnSpPr>
      <xdr:spPr>
        <a:xfrm>
          <a:off x="3797300" y="66974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10885</xdr:rowOff>
    </xdr:to>
    <xdr:cxnSp macro="">
      <xdr:nvCxnSpPr>
        <xdr:cNvPr id="79" name="直線コネクタ 78"/>
        <xdr:cNvCxnSpPr/>
      </xdr:nvCxnSpPr>
      <xdr:spPr>
        <a:xfrm>
          <a:off x="2908300" y="66778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162741</xdr:rowOff>
    </xdr:to>
    <xdr:cxnSp macro="">
      <xdr:nvCxnSpPr>
        <xdr:cNvPr id="81" name="直線コネクタ 80"/>
        <xdr:cNvCxnSpPr/>
      </xdr:nvCxnSpPr>
      <xdr:spPr>
        <a:xfrm>
          <a:off x="2019300" y="66484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111942</xdr:rowOff>
    </xdr:from>
    <xdr:to>
      <xdr:col>6</xdr:col>
      <xdr:colOff>38100</xdr:colOff>
      <xdr:row>38</xdr:row>
      <xdr:rowOff>42092</xdr:rowOff>
    </xdr:to>
    <xdr:sp macro="" textlink="">
      <xdr:nvSpPr>
        <xdr:cNvPr id="82" name="楕円 81"/>
        <xdr:cNvSpPr/>
      </xdr:nvSpPr>
      <xdr:spPr>
        <a:xfrm>
          <a:off x="1079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162741</xdr:rowOff>
    </xdr:from>
    <xdr:to>
      <xdr:col>10</xdr:col>
      <xdr:colOff>114300</xdr:colOff>
      <xdr:row>38</xdr:row>
      <xdr:rowOff>133350</xdr:rowOff>
    </xdr:to>
    <xdr:cxnSp macro="">
      <xdr:nvCxnSpPr>
        <xdr:cNvPr id="83" name="直線コネクタ 82"/>
        <xdr:cNvCxnSpPr/>
      </xdr:nvCxnSpPr>
      <xdr:spPr>
        <a:xfrm>
          <a:off x="1130300" y="6506391"/>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78213</xdr:rowOff>
    </xdr:from>
    <xdr:ext cx="405111" cy="259045"/>
    <xdr:sp macro="" textlink="">
      <xdr:nvSpPr>
        <xdr:cNvPr id="88" name="n_1mainValue【道路】&#10;有形固定資産減価償却率"/>
        <xdr:cNvSpPr txBox="1"/>
      </xdr:nvSpPr>
      <xdr:spPr>
        <a:xfrm>
          <a:off x="35820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9" name="n_2mainValue【道路】&#10;有形固定資産減価償却率"/>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90" name="n_3mainValue【道路】&#10;有形固定資産減価償却率"/>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58619</xdr:rowOff>
    </xdr:from>
    <xdr:ext cx="405111" cy="259045"/>
    <xdr:sp macro="" textlink="">
      <xdr:nvSpPr>
        <xdr:cNvPr id="91" name="n_4mainValue【道路】&#10;有形固定資産減価償却率"/>
        <xdr:cNvSpPr txBox="1"/>
      </xdr:nvSpPr>
      <xdr:spPr>
        <a:xfrm>
          <a:off x="927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7505</xdr:rowOff>
    </xdr:from>
    <xdr:to>
      <xdr:col>55</xdr:col>
      <xdr:colOff>50800</xdr:colOff>
      <xdr:row>40</xdr:row>
      <xdr:rowOff>109105</xdr:rowOff>
    </xdr:to>
    <xdr:sp macro="" textlink="">
      <xdr:nvSpPr>
        <xdr:cNvPr id="129" name="楕円 128"/>
        <xdr:cNvSpPr/>
      </xdr:nvSpPr>
      <xdr:spPr>
        <a:xfrm>
          <a:off x="10426700" y="68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157382</xdr:rowOff>
    </xdr:from>
    <xdr:ext cx="534377" cy="259045"/>
    <xdr:sp macro="" textlink="">
      <xdr:nvSpPr>
        <xdr:cNvPr id="130" name="【道路】&#10;一人当たり延長該当値テキスト"/>
        <xdr:cNvSpPr txBox="1"/>
      </xdr:nvSpPr>
      <xdr:spPr>
        <a:xfrm>
          <a:off x="10515600" y="68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13019</xdr:rowOff>
    </xdr:from>
    <xdr:to>
      <xdr:col>50</xdr:col>
      <xdr:colOff>165100</xdr:colOff>
      <xdr:row>40</xdr:row>
      <xdr:rowOff>114619</xdr:rowOff>
    </xdr:to>
    <xdr:sp macro="" textlink="">
      <xdr:nvSpPr>
        <xdr:cNvPr id="131" name="楕円 130"/>
        <xdr:cNvSpPr/>
      </xdr:nvSpPr>
      <xdr:spPr>
        <a:xfrm>
          <a:off x="9588500" y="68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58305</xdr:rowOff>
    </xdr:from>
    <xdr:to>
      <xdr:col>55</xdr:col>
      <xdr:colOff>0</xdr:colOff>
      <xdr:row>40</xdr:row>
      <xdr:rowOff>63819</xdr:rowOff>
    </xdr:to>
    <xdr:cxnSp macro="">
      <xdr:nvCxnSpPr>
        <xdr:cNvPr id="132" name="直線コネクタ 131"/>
        <xdr:cNvCxnSpPr/>
      </xdr:nvCxnSpPr>
      <xdr:spPr>
        <a:xfrm flipV="1">
          <a:off x="9639300" y="6916305"/>
          <a:ext cx="8382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16558</xdr:rowOff>
    </xdr:from>
    <xdr:to>
      <xdr:col>46</xdr:col>
      <xdr:colOff>38100</xdr:colOff>
      <xdr:row>40</xdr:row>
      <xdr:rowOff>118158</xdr:rowOff>
    </xdr:to>
    <xdr:sp macro="" textlink="">
      <xdr:nvSpPr>
        <xdr:cNvPr id="133" name="楕円 132"/>
        <xdr:cNvSpPr/>
      </xdr:nvSpPr>
      <xdr:spPr>
        <a:xfrm>
          <a:off x="8699500" y="68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63819</xdr:rowOff>
    </xdr:from>
    <xdr:to>
      <xdr:col>50</xdr:col>
      <xdr:colOff>114300</xdr:colOff>
      <xdr:row>40</xdr:row>
      <xdr:rowOff>67358</xdr:rowOff>
    </xdr:to>
    <xdr:cxnSp macro="">
      <xdr:nvCxnSpPr>
        <xdr:cNvPr id="134" name="直線コネクタ 133"/>
        <xdr:cNvCxnSpPr/>
      </xdr:nvCxnSpPr>
      <xdr:spPr>
        <a:xfrm flipV="1">
          <a:off x="8750300" y="6921819"/>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21349</xdr:rowOff>
    </xdr:from>
    <xdr:to>
      <xdr:col>41</xdr:col>
      <xdr:colOff>101600</xdr:colOff>
      <xdr:row>40</xdr:row>
      <xdr:rowOff>122949</xdr:rowOff>
    </xdr:to>
    <xdr:sp macro="" textlink="">
      <xdr:nvSpPr>
        <xdr:cNvPr id="135" name="楕円 134"/>
        <xdr:cNvSpPr/>
      </xdr:nvSpPr>
      <xdr:spPr>
        <a:xfrm>
          <a:off x="7810500" y="68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67358</xdr:rowOff>
    </xdr:from>
    <xdr:to>
      <xdr:col>45</xdr:col>
      <xdr:colOff>177800</xdr:colOff>
      <xdr:row>40</xdr:row>
      <xdr:rowOff>72149</xdr:rowOff>
    </xdr:to>
    <xdr:cxnSp macro="">
      <xdr:nvCxnSpPr>
        <xdr:cNvPr id="136" name="直線コネクタ 135"/>
        <xdr:cNvCxnSpPr/>
      </xdr:nvCxnSpPr>
      <xdr:spPr>
        <a:xfrm flipV="1">
          <a:off x="7861300" y="692535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112067</xdr:rowOff>
    </xdr:from>
    <xdr:to>
      <xdr:col>36</xdr:col>
      <xdr:colOff>165100</xdr:colOff>
      <xdr:row>39</xdr:row>
      <xdr:rowOff>42217</xdr:rowOff>
    </xdr:to>
    <xdr:sp macro="" textlink="">
      <xdr:nvSpPr>
        <xdr:cNvPr id="137" name="楕円 136"/>
        <xdr:cNvSpPr/>
      </xdr:nvSpPr>
      <xdr:spPr>
        <a:xfrm>
          <a:off x="6921500" y="66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162867</xdr:rowOff>
    </xdr:from>
    <xdr:to>
      <xdr:col>41</xdr:col>
      <xdr:colOff>50800</xdr:colOff>
      <xdr:row>40</xdr:row>
      <xdr:rowOff>72149</xdr:rowOff>
    </xdr:to>
    <xdr:cxnSp macro="">
      <xdr:nvCxnSpPr>
        <xdr:cNvPr id="138" name="直線コネクタ 137"/>
        <xdr:cNvCxnSpPr/>
      </xdr:nvCxnSpPr>
      <xdr:spPr>
        <a:xfrm>
          <a:off x="6972300" y="6677967"/>
          <a:ext cx="889000" cy="2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105746</xdr:rowOff>
    </xdr:from>
    <xdr:ext cx="534377" cy="259045"/>
    <xdr:sp macro="" textlink="">
      <xdr:nvSpPr>
        <xdr:cNvPr id="143" name="n_1mainValue【道路】&#10;一人当たり延長"/>
        <xdr:cNvSpPr txBox="1"/>
      </xdr:nvSpPr>
      <xdr:spPr>
        <a:xfrm>
          <a:off x="9359411" y="69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109285</xdr:rowOff>
    </xdr:from>
    <xdr:ext cx="534377" cy="259045"/>
    <xdr:sp macro="" textlink="">
      <xdr:nvSpPr>
        <xdr:cNvPr id="144" name="n_2mainValue【道路】&#10;一人当たり延長"/>
        <xdr:cNvSpPr txBox="1"/>
      </xdr:nvSpPr>
      <xdr:spPr>
        <a:xfrm>
          <a:off x="8483111" y="69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114076</xdr:rowOff>
    </xdr:from>
    <xdr:ext cx="534377" cy="259045"/>
    <xdr:sp macro="" textlink="">
      <xdr:nvSpPr>
        <xdr:cNvPr id="145" name="n_3mainValue【道路】&#10;一人当たり延長"/>
        <xdr:cNvSpPr txBox="1"/>
      </xdr:nvSpPr>
      <xdr:spPr>
        <a:xfrm>
          <a:off x="7594111" y="69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58744</xdr:rowOff>
    </xdr:from>
    <xdr:ext cx="534377" cy="259045"/>
    <xdr:sp macro="" textlink="">
      <xdr:nvSpPr>
        <xdr:cNvPr id="146" name="n_4mainValue【道路】&#10;一人当たり延長"/>
        <xdr:cNvSpPr txBox="1"/>
      </xdr:nvSpPr>
      <xdr:spPr>
        <a:xfrm>
          <a:off x="6705111" y="64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8" name="楕円 187"/>
        <xdr:cNvSpPr/>
      </xdr:nvSpPr>
      <xdr:spPr>
        <a:xfrm>
          <a:off x="4584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60251</xdr:rowOff>
    </xdr:from>
    <xdr:ext cx="405111" cy="259045"/>
    <xdr:sp macro="" textlink="">
      <xdr:nvSpPr>
        <xdr:cNvPr id="189" name="【橋りょう・トンネル】&#10;有形固定資産減価償却率該当値テキスト"/>
        <xdr:cNvSpPr txBox="1"/>
      </xdr:nvSpPr>
      <xdr:spPr>
        <a:xfrm>
          <a:off x="4673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0" name="楕円 189"/>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88174</xdr:rowOff>
    </xdr:to>
    <xdr:cxnSp macro="">
      <xdr:nvCxnSpPr>
        <xdr:cNvPr id="191" name="直線コネクタ 190"/>
        <xdr:cNvCxnSpPr/>
      </xdr:nvCxnSpPr>
      <xdr:spPr>
        <a:xfrm>
          <a:off x="3797300" y="103490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92" name="楕円 191"/>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35923</xdr:rowOff>
    </xdr:from>
    <xdr:to>
      <xdr:col>19</xdr:col>
      <xdr:colOff>177800</xdr:colOff>
      <xdr:row>60</xdr:row>
      <xdr:rowOff>62049</xdr:rowOff>
    </xdr:to>
    <xdr:cxnSp macro="">
      <xdr:nvCxnSpPr>
        <xdr:cNvPr id="193" name="直線コネクタ 192"/>
        <xdr:cNvCxnSpPr/>
      </xdr:nvCxnSpPr>
      <xdr:spPr>
        <a:xfrm>
          <a:off x="2908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4" name="楕円 193"/>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35923</xdr:rowOff>
    </xdr:to>
    <xdr:cxnSp macro="">
      <xdr:nvCxnSpPr>
        <xdr:cNvPr id="195" name="直線コネクタ 194"/>
        <xdr:cNvCxnSpPr/>
      </xdr:nvCxnSpPr>
      <xdr:spPr>
        <a:xfrm>
          <a:off x="2019300" y="103016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6" name="楕円 195"/>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14696</xdr:rowOff>
    </xdr:to>
    <xdr:cxnSp macro="">
      <xdr:nvCxnSpPr>
        <xdr:cNvPr id="197" name="直線コネクタ 196"/>
        <xdr:cNvCxnSpPr/>
      </xdr:nvCxnSpPr>
      <xdr:spPr>
        <a:xfrm>
          <a:off x="1130300" y="102918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2"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103250</xdr:rowOff>
    </xdr:from>
    <xdr:ext cx="405111" cy="259045"/>
    <xdr:sp macro="" textlink="">
      <xdr:nvSpPr>
        <xdr:cNvPr id="203" name="n_2mainValue【橋りょう・トンネル】&#10;有形固定資産減価償却率"/>
        <xdr:cNvSpPr txBox="1"/>
      </xdr:nvSpPr>
      <xdr:spPr>
        <a:xfrm>
          <a:off x="2705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4" name="n_3mainValue【橋りょう・トンネル】&#10;有形固定資産減価償却率"/>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5" name="n_4mainValue【橋りょう・トンネル】&#10;有形固定資産減価償却率"/>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85318</xdr:rowOff>
    </xdr:from>
    <xdr:to>
      <xdr:col>55</xdr:col>
      <xdr:colOff>50800</xdr:colOff>
      <xdr:row>62</xdr:row>
      <xdr:rowOff>15468</xdr:rowOff>
    </xdr:to>
    <xdr:sp macro="" textlink="">
      <xdr:nvSpPr>
        <xdr:cNvPr id="245" name="楕円 244"/>
        <xdr:cNvSpPr/>
      </xdr:nvSpPr>
      <xdr:spPr>
        <a:xfrm>
          <a:off x="104267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108195</xdr:rowOff>
    </xdr:from>
    <xdr:ext cx="690189" cy="259045"/>
    <xdr:sp macro="" textlink="">
      <xdr:nvSpPr>
        <xdr:cNvPr id="246" name="【橋りょう・トンネル】&#10;一人当たり有形固定資産（償却資産）額該当値テキスト"/>
        <xdr:cNvSpPr txBox="1"/>
      </xdr:nvSpPr>
      <xdr:spPr>
        <a:xfrm>
          <a:off x="10515600" y="10395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94975</xdr:rowOff>
    </xdr:from>
    <xdr:to>
      <xdr:col>50</xdr:col>
      <xdr:colOff>165100</xdr:colOff>
      <xdr:row>62</xdr:row>
      <xdr:rowOff>25125</xdr:rowOff>
    </xdr:to>
    <xdr:sp macro="" textlink="">
      <xdr:nvSpPr>
        <xdr:cNvPr id="247" name="楕円 246"/>
        <xdr:cNvSpPr/>
      </xdr:nvSpPr>
      <xdr:spPr>
        <a:xfrm>
          <a:off x="9588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136118</xdr:rowOff>
    </xdr:from>
    <xdr:to>
      <xdr:col>55</xdr:col>
      <xdr:colOff>0</xdr:colOff>
      <xdr:row>61</xdr:row>
      <xdr:rowOff>145775</xdr:rowOff>
    </xdr:to>
    <xdr:cxnSp macro="">
      <xdr:nvCxnSpPr>
        <xdr:cNvPr id="248" name="直線コネクタ 247"/>
        <xdr:cNvCxnSpPr/>
      </xdr:nvCxnSpPr>
      <xdr:spPr>
        <a:xfrm flipV="1">
          <a:off x="9639300" y="10594568"/>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108896</xdr:rowOff>
    </xdr:from>
    <xdr:to>
      <xdr:col>46</xdr:col>
      <xdr:colOff>38100</xdr:colOff>
      <xdr:row>62</xdr:row>
      <xdr:rowOff>39046</xdr:rowOff>
    </xdr:to>
    <xdr:sp macro="" textlink="">
      <xdr:nvSpPr>
        <xdr:cNvPr id="249" name="楕円 248"/>
        <xdr:cNvSpPr/>
      </xdr:nvSpPr>
      <xdr:spPr>
        <a:xfrm>
          <a:off x="86995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145775</xdr:rowOff>
    </xdr:from>
    <xdr:to>
      <xdr:col>50</xdr:col>
      <xdr:colOff>114300</xdr:colOff>
      <xdr:row>61</xdr:row>
      <xdr:rowOff>159696</xdr:rowOff>
    </xdr:to>
    <xdr:cxnSp macro="">
      <xdr:nvCxnSpPr>
        <xdr:cNvPr id="250" name="直線コネクタ 249"/>
        <xdr:cNvCxnSpPr/>
      </xdr:nvCxnSpPr>
      <xdr:spPr>
        <a:xfrm flipV="1">
          <a:off x="8750300" y="10604225"/>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117784</xdr:rowOff>
    </xdr:from>
    <xdr:to>
      <xdr:col>41</xdr:col>
      <xdr:colOff>101600</xdr:colOff>
      <xdr:row>62</xdr:row>
      <xdr:rowOff>47934</xdr:rowOff>
    </xdr:to>
    <xdr:sp macro="" textlink="">
      <xdr:nvSpPr>
        <xdr:cNvPr id="251" name="楕円 250"/>
        <xdr:cNvSpPr/>
      </xdr:nvSpPr>
      <xdr:spPr>
        <a:xfrm>
          <a:off x="7810500" y="10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159696</xdr:rowOff>
    </xdr:from>
    <xdr:to>
      <xdr:col>45</xdr:col>
      <xdr:colOff>177800</xdr:colOff>
      <xdr:row>61</xdr:row>
      <xdr:rowOff>168584</xdr:rowOff>
    </xdr:to>
    <xdr:cxnSp macro="">
      <xdr:nvCxnSpPr>
        <xdr:cNvPr id="252" name="直線コネクタ 251"/>
        <xdr:cNvCxnSpPr/>
      </xdr:nvCxnSpPr>
      <xdr:spPr>
        <a:xfrm flipV="1">
          <a:off x="7861300" y="10618146"/>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135182</xdr:rowOff>
    </xdr:from>
    <xdr:to>
      <xdr:col>36</xdr:col>
      <xdr:colOff>165100</xdr:colOff>
      <xdr:row>62</xdr:row>
      <xdr:rowOff>65332</xdr:rowOff>
    </xdr:to>
    <xdr:sp macro="" textlink="">
      <xdr:nvSpPr>
        <xdr:cNvPr id="253" name="楕円 252"/>
        <xdr:cNvSpPr/>
      </xdr:nvSpPr>
      <xdr:spPr>
        <a:xfrm>
          <a:off x="6921500" y="105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168584</xdr:rowOff>
    </xdr:from>
    <xdr:to>
      <xdr:col>41</xdr:col>
      <xdr:colOff>50800</xdr:colOff>
      <xdr:row>62</xdr:row>
      <xdr:rowOff>14532</xdr:rowOff>
    </xdr:to>
    <xdr:cxnSp macro="">
      <xdr:nvCxnSpPr>
        <xdr:cNvPr id="254" name="直線コネクタ 253"/>
        <xdr:cNvCxnSpPr/>
      </xdr:nvCxnSpPr>
      <xdr:spPr>
        <a:xfrm flipV="1">
          <a:off x="6972300" y="10627034"/>
          <a:ext cx="889000" cy="1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41652</xdr:rowOff>
    </xdr:from>
    <xdr:ext cx="690189" cy="259045"/>
    <xdr:sp macro="" textlink="">
      <xdr:nvSpPr>
        <xdr:cNvPr id="259" name="n_1mainValue【橋りょう・トンネル】&#10;一人当たり有形固定資産（償却資産）額"/>
        <xdr:cNvSpPr txBox="1"/>
      </xdr:nvSpPr>
      <xdr:spPr>
        <a:xfrm>
          <a:off x="92815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55573</xdr:rowOff>
    </xdr:from>
    <xdr:ext cx="690189" cy="259045"/>
    <xdr:sp macro="" textlink="">
      <xdr:nvSpPr>
        <xdr:cNvPr id="260" name="n_2mainValue【橋りょう・トンネル】&#10;一人当たり有形固定資産（償却資産）額"/>
        <xdr:cNvSpPr txBox="1"/>
      </xdr:nvSpPr>
      <xdr:spPr>
        <a:xfrm>
          <a:off x="8405205" y="1034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64461</xdr:rowOff>
    </xdr:from>
    <xdr:ext cx="690189" cy="259045"/>
    <xdr:sp macro="" textlink="">
      <xdr:nvSpPr>
        <xdr:cNvPr id="261" name="n_3mainValue【橋りょう・トンネル】&#10;一人当たり有形固定資産（償却資産）額"/>
        <xdr:cNvSpPr txBox="1"/>
      </xdr:nvSpPr>
      <xdr:spPr>
        <a:xfrm>
          <a:off x="7516205" y="1035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81859</xdr:rowOff>
    </xdr:from>
    <xdr:ext cx="690189" cy="259045"/>
    <xdr:sp macro="" textlink="">
      <xdr:nvSpPr>
        <xdr:cNvPr id="262" name="n_4mainValue【橋りょう・トンネル】&#10;一人当たり有形固定資産（償却資産）額"/>
        <xdr:cNvSpPr txBox="1"/>
      </xdr:nvSpPr>
      <xdr:spPr>
        <a:xfrm>
          <a:off x="6627205" y="10368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52614</xdr:rowOff>
    </xdr:from>
    <xdr:to>
      <xdr:col>6</xdr:col>
      <xdr:colOff>38100</xdr:colOff>
      <xdr:row>84</xdr:row>
      <xdr:rowOff>154214</xdr:rowOff>
    </xdr:to>
    <xdr:sp macro="" textlink="">
      <xdr:nvSpPr>
        <xdr:cNvPr id="304" name="楕円 303"/>
        <xdr:cNvSpPr/>
      </xdr:nvSpPr>
      <xdr:spPr>
        <a:xfrm>
          <a:off x="1079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305"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6"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8"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309" name="n_4mainValue【公営住宅】&#10;有形固定資産減価償却率"/>
        <xdr:cNvSpPr txBox="1"/>
      </xdr:nvSpPr>
      <xdr:spPr>
        <a:xfrm>
          <a:off x="927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1" name="テキスト ボックス 33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3" name="直線コネクタ 332"/>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4"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5" name="直線コネクタ 334"/>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6"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7" name="直線コネクタ 336"/>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8"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9" name="フローチャート: 判断 338"/>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40" name="フローチャート: 判断 339"/>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41" name="フローチャート: 判断 340"/>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42" name="フローチャート: 判断 341"/>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3" name="フローチャート: 判断 34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49403</xdr:rowOff>
    </xdr:from>
    <xdr:to>
      <xdr:col>36</xdr:col>
      <xdr:colOff>165100</xdr:colOff>
      <xdr:row>86</xdr:row>
      <xdr:rowOff>151003</xdr:rowOff>
    </xdr:to>
    <xdr:sp macro="" textlink="">
      <xdr:nvSpPr>
        <xdr:cNvPr id="349" name="楕円 348"/>
        <xdr:cNvSpPr/>
      </xdr:nvSpPr>
      <xdr:spPr>
        <a:xfrm>
          <a:off x="6921500" y="1479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160290</xdr:rowOff>
    </xdr:from>
    <xdr:ext cx="469744" cy="259045"/>
    <xdr:sp macro="" textlink="">
      <xdr:nvSpPr>
        <xdr:cNvPr id="350"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51"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2"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3"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142130</xdr:rowOff>
    </xdr:from>
    <xdr:ext cx="469744" cy="259045"/>
    <xdr:sp macro="" textlink="">
      <xdr:nvSpPr>
        <xdr:cNvPr id="354" name="n_4mainValue【公営住宅】&#10;一人当たり面積"/>
        <xdr:cNvSpPr txBox="1"/>
      </xdr:nvSpPr>
      <xdr:spPr>
        <a:xfrm>
          <a:off x="6737427" y="1488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96" name="直線コネクタ 395"/>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99"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0" name="直線コネクタ 39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1"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2" name="フローチャート: 判断 401"/>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3" name="フローチャート: 判断 402"/>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04" name="フローチャート: 判断 403"/>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05" name="フローチャート: 判断 404"/>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06" name="フローチャート: 判断 405"/>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2" name="楕円 411"/>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13" name="【認定こども園・幼稚園・保育所】&#10;有形固定資産減価償却率該当値テキスト"/>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103777</xdr:rowOff>
    </xdr:from>
    <xdr:to>
      <xdr:col>81</xdr:col>
      <xdr:colOff>101600</xdr:colOff>
      <xdr:row>37</xdr:row>
      <xdr:rowOff>33927</xdr:rowOff>
    </xdr:to>
    <xdr:sp macro="" textlink="">
      <xdr:nvSpPr>
        <xdr:cNvPr id="414" name="楕円 413"/>
        <xdr:cNvSpPr/>
      </xdr:nvSpPr>
      <xdr:spPr>
        <a:xfrm>
          <a:off x="15430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41910</xdr:rowOff>
    </xdr:to>
    <xdr:cxnSp macro="">
      <xdr:nvCxnSpPr>
        <xdr:cNvPr id="415" name="直線コネクタ 414"/>
        <xdr:cNvCxnSpPr/>
      </xdr:nvCxnSpPr>
      <xdr:spPr>
        <a:xfrm>
          <a:off x="15481300" y="63267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416" name="楕円 415"/>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154577</xdr:rowOff>
    </xdr:from>
    <xdr:to>
      <xdr:col>81</xdr:col>
      <xdr:colOff>50800</xdr:colOff>
      <xdr:row>38</xdr:row>
      <xdr:rowOff>112123</xdr:rowOff>
    </xdr:to>
    <xdr:cxnSp macro="">
      <xdr:nvCxnSpPr>
        <xdr:cNvPr id="417" name="直線コネクタ 416"/>
        <xdr:cNvCxnSpPr/>
      </xdr:nvCxnSpPr>
      <xdr:spPr>
        <a:xfrm flipV="1">
          <a:off x="14592300" y="632677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18" name="楕円 417"/>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112123</xdr:rowOff>
    </xdr:to>
    <xdr:cxnSp macro="">
      <xdr:nvCxnSpPr>
        <xdr:cNvPr id="419" name="直線コネクタ 418"/>
        <xdr:cNvCxnSpPr/>
      </xdr:nvCxnSpPr>
      <xdr:spPr>
        <a:xfrm>
          <a:off x="13703300" y="65782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420" name="楕円 419"/>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63137</xdr:rowOff>
    </xdr:to>
    <xdr:cxnSp macro="">
      <xdr:nvCxnSpPr>
        <xdr:cNvPr id="421" name="直線コネクタ 420"/>
        <xdr:cNvCxnSpPr/>
      </xdr:nvCxnSpPr>
      <xdr:spPr>
        <a:xfrm>
          <a:off x="12814300" y="652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22"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3"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4"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25" name="n_4aveValue【認定こども園・幼稚園・保育所】&#10;有形固定資産減価償却率"/>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50454</xdr:rowOff>
    </xdr:from>
    <xdr:ext cx="405111" cy="259045"/>
    <xdr:sp macro="" textlink="">
      <xdr:nvSpPr>
        <xdr:cNvPr id="426" name="n_1mainValue【認定こども園・幼稚園・保育所】&#10;有形固定資産減価償却率"/>
        <xdr:cNvSpPr txBox="1"/>
      </xdr:nvSpPr>
      <xdr:spPr>
        <a:xfrm>
          <a:off x="15266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427" name="n_2mainValue【認定こども園・幼稚園・保育所】&#10;有形固定資産減価償却率"/>
        <xdr:cNvSpPr txBox="1"/>
      </xdr:nvSpPr>
      <xdr:spPr>
        <a:xfrm>
          <a:off x="14389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28" name="n_3mainValue【認定こども園・幼稚園・保育所】&#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429" name="n_4mainValue【認定こども園・幼稚園・保育所】&#10;有形固定資産減価償却率"/>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1" name="直線コネクタ 450"/>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2"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3" name="直線コネクタ 452"/>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4"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5" name="直線コネクタ 454"/>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56"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57" name="フローチャート: 判断 456"/>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58" name="フローチャート: 判断 457"/>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59" name="フローチャート: 判断 458"/>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0" name="フローチャート: 判断 459"/>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1" name="フローチャート: 判断 460"/>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67" name="楕円 466"/>
        <xdr:cNvSpPr/>
      </xdr:nvSpPr>
      <xdr:spPr>
        <a:xfrm>
          <a:off x="221107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19473</xdr:rowOff>
    </xdr:from>
    <xdr:ext cx="469744" cy="259045"/>
    <xdr:sp macro="" textlink="">
      <xdr:nvSpPr>
        <xdr:cNvPr id="468" name="【認定こども園・幼稚園・保育所】&#10;一人当たり面積該当値テキスト"/>
        <xdr:cNvSpPr txBox="1"/>
      </xdr:nvSpPr>
      <xdr:spPr>
        <a:xfrm>
          <a:off x="22199600" y="65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6655</xdr:rowOff>
    </xdr:from>
    <xdr:to>
      <xdr:col>112</xdr:col>
      <xdr:colOff>38100</xdr:colOff>
      <xdr:row>39</xdr:row>
      <xdr:rowOff>108255</xdr:rowOff>
    </xdr:to>
    <xdr:sp macro="" textlink="">
      <xdr:nvSpPr>
        <xdr:cNvPr id="469" name="楕円 468"/>
        <xdr:cNvSpPr/>
      </xdr:nvSpPr>
      <xdr:spPr>
        <a:xfrm>
          <a:off x="21272500" y="6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47396</xdr:rowOff>
    </xdr:from>
    <xdr:to>
      <xdr:col>116</xdr:col>
      <xdr:colOff>63500</xdr:colOff>
      <xdr:row>39</xdr:row>
      <xdr:rowOff>57455</xdr:rowOff>
    </xdr:to>
    <xdr:cxnSp macro="">
      <xdr:nvCxnSpPr>
        <xdr:cNvPr id="470" name="直線コネクタ 469"/>
        <xdr:cNvCxnSpPr/>
      </xdr:nvCxnSpPr>
      <xdr:spPr>
        <a:xfrm flipV="1">
          <a:off x="21323300" y="673394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70663</xdr:rowOff>
    </xdr:from>
    <xdr:to>
      <xdr:col>107</xdr:col>
      <xdr:colOff>101600</xdr:colOff>
      <xdr:row>40</xdr:row>
      <xdr:rowOff>813</xdr:rowOff>
    </xdr:to>
    <xdr:sp macro="" textlink="">
      <xdr:nvSpPr>
        <xdr:cNvPr id="471" name="楕円 470"/>
        <xdr:cNvSpPr/>
      </xdr:nvSpPr>
      <xdr:spPr>
        <a:xfrm>
          <a:off x="20383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57455</xdr:rowOff>
    </xdr:from>
    <xdr:to>
      <xdr:col>111</xdr:col>
      <xdr:colOff>177800</xdr:colOff>
      <xdr:row>39</xdr:row>
      <xdr:rowOff>121463</xdr:rowOff>
    </xdr:to>
    <xdr:cxnSp macro="">
      <xdr:nvCxnSpPr>
        <xdr:cNvPr id="472" name="直線コネクタ 471"/>
        <xdr:cNvCxnSpPr/>
      </xdr:nvCxnSpPr>
      <xdr:spPr>
        <a:xfrm flipV="1">
          <a:off x="20434300" y="674400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76149</xdr:rowOff>
    </xdr:from>
    <xdr:to>
      <xdr:col>102</xdr:col>
      <xdr:colOff>165100</xdr:colOff>
      <xdr:row>40</xdr:row>
      <xdr:rowOff>6299</xdr:rowOff>
    </xdr:to>
    <xdr:sp macro="" textlink="">
      <xdr:nvSpPr>
        <xdr:cNvPr id="473" name="楕円 472"/>
        <xdr:cNvSpPr/>
      </xdr:nvSpPr>
      <xdr:spPr>
        <a:xfrm>
          <a:off x="19494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121463</xdr:rowOff>
    </xdr:from>
    <xdr:to>
      <xdr:col>107</xdr:col>
      <xdr:colOff>50800</xdr:colOff>
      <xdr:row>39</xdr:row>
      <xdr:rowOff>126949</xdr:rowOff>
    </xdr:to>
    <xdr:cxnSp macro="">
      <xdr:nvCxnSpPr>
        <xdr:cNvPr id="474" name="直線コネクタ 473"/>
        <xdr:cNvCxnSpPr/>
      </xdr:nvCxnSpPr>
      <xdr:spPr>
        <a:xfrm flipV="1">
          <a:off x="19545300" y="68080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81635</xdr:rowOff>
    </xdr:from>
    <xdr:to>
      <xdr:col>98</xdr:col>
      <xdr:colOff>38100</xdr:colOff>
      <xdr:row>40</xdr:row>
      <xdr:rowOff>11785</xdr:rowOff>
    </xdr:to>
    <xdr:sp macro="" textlink="">
      <xdr:nvSpPr>
        <xdr:cNvPr id="475" name="楕円 474"/>
        <xdr:cNvSpPr/>
      </xdr:nvSpPr>
      <xdr:spPr>
        <a:xfrm>
          <a:off x="18605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126949</xdr:rowOff>
    </xdr:from>
    <xdr:to>
      <xdr:col>102</xdr:col>
      <xdr:colOff>114300</xdr:colOff>
      <xdr:row>39</xdr:row>
      <xdr:rowOff>132435</xdr:rowOff>
    </xdr:to>
    <xdr:cxnSp macro="">
      <xdr:nvCxnSpPr>
        <xdr:cNvPr id="476" name="直線コネクタ 475"/>
        <xdr:cNvCxnSpPr/>
      </xdr:nvCxnSpPr>
      <xdr:spPr>
        <a:xfrm flipV="1">
          <a:off x="18656300" y="681349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7"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78"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79"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480"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124782</xdr:rowOff>
    </xdr:from>
    <xdr:ext cx="469744" cy="259045"/>
    <xdr:sp macro="" textlink="">
      <xdr:nvSpPr>
        <xdr:cNvPr id="481" name="n_1mainValue【認定こども園・幼稚園・保育所】&#10;一人当たり面積"/>
        <xdr:cNvSpPr txBox="1"/>
      </xdr:nvSpPr>
      <xdr:spPr>
        <a:xfrm>
          <a:off x="21075727"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17340</xdr:rowOff>
    </xdr:from>
    <xdr:ext cx="469744" cy="259045"/>
    <xdr:sp macro="" textlink="">
      <xdr:nvSpPr>
        <xdr:cNvPr id="482" name="n_2mainValue【認定こども園・幼稚園・保育所】&#10;一人当たり面積"/>
        <xdr:cNvSpPr txBox="1"/>
      </xdr:nvSpPr>
      <xdr:spPr>
        <a:xfrm>
          <a:off x="20199427" y="65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22826</xdr:rowOff>
    </xdr:from>
    <xdr:ext cx="469744" cy="259045"/>
    <xdr:sp macro="" textlink="">
      <xdr:nvSpPr>
        <xdr:cNvPr id="483" name="n_3mainValue【認定こども園・幼稚園・保育所】&#10;一人当たり面積"/>
        <xdr:cNvSpPr txBox="1"/>
      </xdr:nvSpPr>
      <xdr:spPr>
        <a:xfrm>
          <a:off x="19310427" y="65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28312</xdr:rowOff>
    </xdr:from>
    <xdr:ext cx="469744" cy="259045"/>
    <xdr:sp macro="" textlink="">
      <xdr:nvSpPr>
        <xdr:cNvPr id="484" name="n_4mainValue【認定こども園・幼稚園・保育所】&#10;一人当たり面積"/>
        <xdr:cNvSpPr txBox="1"/>
      </xdr:nvSpPr>
      <xdr:spPr>
        <a:xfrm>
          <a:off x="18421427" y="654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9616</xdr:rowOff>
    </xdr:from>
    <xdr:to>
      <xdr:col>85</xdr:col>
      <xdr:colOff>177800</xdr:colOff>
      <xdr:row>62</xdr:row>
      <xdr:rowOff>111216</xdr:rowOff>
    </xdr:to>
    <xdr:sp macro="" textlink="">
      <xdr:nvSpPr>
        <xdr:cNvPr id="526" name="楕円 525"/>
        <xdr:cNvSpPr/>
      </xdr:nvSpPr>
      <xdr:spPr>
        <a:xfrm>
          <a:off x="16268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159493</xdr:rowOff>
    </xdr:from>
    <xdr:ext cx="405111" cy="259045"/>
    <xdr:sp macro="" textlink="">
      <xdr:nvSpPr>
        <xdr:cNvPr id="527" name="【学校施設】&#10;有形固定資産減価償却率該当値テキスト"/>
        <xdr:cNvSpPr txBox="1"/>
      </xdr:nvSpPr>
      <xdr:spPr>
        <a:xfrm>
          <a:off x="16357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528" name="楕円 527"/>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29391</xdr:rowOff>
    </xdr:from>
    <xdr:to>
      <xdr:col>85</xdr:col>
      <xdr:colOff>127000</xdr:colOff>
      <xdr:row>62</xdr:row>
      <xdr:rowOff>60416</xdr:rowOff>
    </xdr:to>
    <xdr:cxnSp macro="">
      <xdr:nvCxnSpPr>
        <xdr:cNvPr id="529" name="直線コネクタ 528"/>
        <xdr:cNvCxnSpPr/>
      </xdr:nvCxnSpPr>
      <xdr:spPr>
        <a:xfrm>
          <a:off x="15481300" y="106592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530" name="楕円 529"/>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29391</xdr:rowOff>
    </xdr:to>
    <xdr:cxnSp macro="">
      <xdr:nvCxnSpPr>
        <xdr:cNvPr id="531" name="直線コネクタ 530"/>
        <xdr:cNvCxnSpPr/>
      </xdr:nvCxnSpPr>
      <xdr:spPr>
        <a:xfrm>
          <a:off x="14592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532" name="楕円 531"/>
        <xdr:cNvSpPr/>
      </xdr:nvSpPr>
      <xdr:spPr>
        <a:xfrm>
          <a:off x="13652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164919</xdr:rowOff>
    </xdr:to>
    <xdr:cxnSp macro="">
      <xdr:nvCxnSpPr>
        <xdr:cNvPr id="533" name="直線コネクタ 532"/>
        <xdr:cNvCxnSpPr/>
      </xdr:nvCxnSpPr>
      <xdr:spPr>
        <a:xfrm>
          <a:off x="13703300" y="1058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534" name="楕円 533"/>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88174</xdr:rowOff>
    </xdr:from>
    <xdr:to>
      <xdr:col>71</xdr:col>
      <xdr:colOff>177800</xdr:colOff>
      <xdr:row>61</xdr:row>
      <xdr:rowOff>130628</xdr:rowOff>
    </xdr:to>
    <xdr:cxnSp macro="">
      <xdr:nvCxnSpPr>
        <xdr:cNvPr id="535" name="直線コネクタ 534"/>
        <xdr:cNvCxnSpPr/>
      </xdr:nvCxnSpPr>
      <xdr:spPr>
        <a:xfrm>
          <a:off x="12814300" y="105466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6"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7"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8"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9"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540" name="n_1mainValue【学校施設】&#10;有形固定資産減価償却率"/>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541" name="n_2mainValue【学校施設】&#10;有形固定資産減価償却率"/>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542" name="n_3mainValue【学校施設】&#10;有形固定資産減価償却率"/>
        <xdr:cNvSpPr txBox="1"/>
      </xdr:nvSpPr>
      <xdr:spPr>
        <a:xfrm>
          <a:off x="13500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543" name="n_4mainValue【学校施設】&#10;有形固定資産減価償却率"/>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7" name="直線コネクタ 566"/>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8"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9" name="直線コネクタ 568"/>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70"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71" name="直線コネクタ 570"/>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72"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3" name="フローチャート: 判断 572"/>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4" name="フローチャート: 判断 573"/>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5" name="フローチャート: 判断 57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6" name="フローチャート: 判断 575"/>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7" name="フローチャート: 判断 576"/>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71501</xdr:rowOff>
    </xdr:from>
    <xdr:to>
      <xdr:col>116</xdr:col>
      <xdr:colOff>114300</xdr:colOff>
      <xdr:row>61</xdr:row>
      <xdr:rowOff>1651</xdr:rowOff>
    </xdr:to>
    <xdr:sp macro="" textlink="">
      <xdr:nvSpPr>
        <xdr:cNvPr id="583" name="楕円 582"/>
        <xdr:cNvSpPr/>
      </xdr:nvSpPr>
      <xdr:spPr>
        <a:xfrm>
          <a:off x="22110700" y="103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94378</xdr:rowOff>
    </xdr:from>
    <xdr:ext cx="469744" cy="259045"/>
    <xdr:sp macro="" textlink="">
      <xdr:nvSpPr>
        <xdr:cNvPr id="584" name="【学校施設】&#10;一人当たり面積該当値テキスト"/>
        <xdr:cNvSpPr txBox="1"/>
      </xdr:nvSpPr>
      <xdr:spPr>
        <a:xfrm>
          <a:off x="22199600" y="102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85979</xdr:rowOff>
    </xdr:from>
    <xdr:to>
      <xdr:col>112</xdr:col>
      <xdr:colOff>38100</xdr:colOff>
      <xdr:row>61</xdr:row>
      <xdr:rowOff>16129</xdr:rowOff>
    </xdr:to>
    <xdr:sp macro="" textlink="">
      <xdr:nvSpPr>
        <xdr:cNvPr id="585" name="楕円 584"/>
        <xdr:cNvSpPr/>
      </xdr:nvSpPr>
      <xdr:spPr>
        <a:xfrm>
          <a:off x="21272500" y="10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122301</xdr:rowOff>
    </xdr:from>
    <xdr:to>
      <xdr:col>116</xdr:col>
      <xdr:colOff>63500</xdr:colOff>
      <xdr:row>60</xdr:row>
      <xdr:rowOff>136779</xdr:rowOff>
    </xdr:to>
    <xdr:cxnSp macro="">
      <xdr:nvCxnSpPr>
        <xdr:cNvPr id="586" name="直線コネクタ 585"/>
        <xdr:cNvCxnSpPr/>
      </xdr:nvCxnSpPr>
      <xdr:spPr>
        <a:xfrm flipV="1">
          <a:off x="21323300" y="1040930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98171</xdr:rowOff>
    </xdr:from>
    <xdr:to>
      <xdr:col>107</xdr:col>
      <xdr:colOff>101600</xdr:colOff>
      <xdr:row>61</xdr:row>
      <xdr:rowOff>28321</xdr:rowOff>
    </xdr:to>
    <xdr:sp macro="" textlink="">
      <xdr:nvSpPr>
        <xdr:cNvPr id="587" name="楕円 586"/>
        <xdr:cNvSpPr/>
      </xdr:nvSpPr>
      <xdr:spPr>
        <a:xfrm>
          <a:off x="20383500" y="10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136779</xdr:rowOff>
    </xdr:from>
    <xdr:to>
      <xdr:col>111</xdr:col>
      <xdr:colOff>177800</xdr:colOff>
      <xdr:row>60</xdr:row>
      <xdr:rowOff>148971</xdr:rowOff>
    </xdr:to>
    <xdr:cxnSp macro="">
      <xdr:nvCxnSpPr>
        <xdr:cNvPr id="588" name="直線コネクタ 587"/>
        <xdr:cNvCxnSpPr/>
      </xdr:nvCxnSpPr>
      <xdr:spPr>
        <a:xfrm flipV="1">
          <a:off x="20434300" y="104237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107506</xdr:rowOff>
    </xdr:from>
    <xdr:to>
      <xdr:col>102</xdr:col>
      <xdr:colOff>165100</xdr:colOff>
      <xdr:row>61</xdr:row>
      <xdr:rowOff>37656</xdr:rowOff>
    </xdr:to>
    <xdr:sp macro="" textlink="">
      <xdr:nvSpPr>
        <xdr:cNvPr id="589" name="楕円 588"/>
        <xdr:cNvSpPr/>
      </xdr:nvSpPr>
      <xdr:spPr>
        <a:xfrm>
          <a:off x="194945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148971</xdr:rowOff>
    </xdr:from>
    <xdr:to>
      <xdr:col>107</xdr:col>
      <xdr:colOff>50800</xdr:colOff>
      <xdr:row>60</xdr:row>
      <xdr:rowOff>158306</xdr:rowOff>
    </xdr:to>
    <xdr:cxnSp macro="">
      <xdr:nvCxnSpPr>
        <xdr:cNvPr id="590" name="直線コネクタ 589"/>
        <xdr:cNvCxnSpPr/>
      </xdr:nvCxnSpPr>
      <xdr:spPr>
        <a:xfrm flipV="1">
          <a:off x="19545300" y="1043597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xdr:rowOff>
    </xdr:from>
    <xdr:to>
      <xdr:col>98</xdr:col>
      <xdr:colOff>38100</xdr:colOff>
      <xdr:row>61</xdr:row>
      <xdr:rowOff>106045</xdr:rowOff>
    </xdr:to>
    <xdr:sp macro="" textlink="">
      <xdr:nvSpPr>
        <xdr:cNvPr id="591" name="楕円 590"/>
        <xdr:cNvSpPr/>
      </xdr:nvSpPr>
      <xdr:spPr>
        <a:xfrm>
          <a:off x="18605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158306</xdr:rowOff>
    </xdr:from>
    <xdr:to>
      <xdr:col>102</xdr:col>
      <xdr:colOff>114300</xdr:colOff>
      <xdr:row>61</xdr:row>
      <xdr:rowOff>55245</xdr:rowOff>
    </xdr:to>
    <xdr:cxnSp macro="">
      <xdr:nvCxnSpPr>
        <xdr:cNvPr id="592" name="直線コネクタ 591"/>
        <xdr:cNvCxnSpPr/>
      </xdr:nvCxnSpPr>
      <xdr:spPr>
        <a:xfrm flipV="1">
          <a:off x="18656300" y="10445306"/>
          <a:ext cx="889000" cy="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593"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594"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95"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596"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32656</xdr:rowOff>
    </xdr:from>
    <xdr:ext cx="469744" cy="259045"/>
    <xdr:sp macro="" textlink="">
      <xdr:nvSpPr>
        <xdr:cNvPr id="597" name="n_1mainValue【学校施設】&#10;一人当たり面積"/>
        <xdr:cNvSpPr txBox="1"/>
      </xdr:nvSpPr>
      <xdr:spPr>
        <a:xfrm>
          <a:off x="210757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44848</xdr:rowOff>
    </xdr:from>
    <xdr:ext cx="469744" cy="259045"/>
    <xdr:sp macro="" textlink="">
      <xdr:nvSpPr>
        <xdr:cNvPr id="598" name="n_2mainValue【学校施設】&#10;一人当たり面積"/>
        <xdr:cNvSpPr txBox="1"/>
      </xdr:nvSpPr>
      <xdr:spPr>
        <a:xfrm>
          <a:off x="20199427"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54183</xdr:rowOff>
    </xdr:from>
    <xdr:ext cx="469744" cy="259045"/>
    <xdr:sp macro="" textlink="">
      <xdr:nvSpPr>
        <xdr:cNvPr id="599" name="n_3mainValue【学校施設】&#10;一人当たり面積"/>
        <xdr:cNvSpPr txBox="1"/>
      </xdr:nvSpPr>
      <xdr:spPr>
        <a:xfrm>
          <a:off x="193104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122572</xdr:rowOff>
    </xdr:from>
    <xdr:ext cx="469744" cy="259045"/>
    <xdr:sp macro="" textlink="">
      <xdr:nvSpPr>
        <xdr:cNvPr id="600" name="n_4mainValue【学校施設】&#10;一人当たり面積"/>
        <xdr:cNvSpPr txBox="1"/>
      </xdr:nvSpPr>
      <xdr:spPr>
        <a:xfrm>
          <a:off x="18421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42" name="直線コネクタ 641"/>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4" name="直線コネクタ 6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45"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6" name="直線コネクタ 645"/>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47"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48" name="フローチャート: 判断 647"/>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49" name="フローチャート: 判断 648"/>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50" name="フローチャート: 判断 649"/>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51" name="フローチャート: 判断 650"/>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52" name="フローチャート: 判断 651"/>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658" name="楕円 657"/>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659" name="【公民館】&#10;有形固定資産減価償却率該当値テキスト"/>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660" name="楕円 659"/>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110489</xdr:rowOff>
    </xdr:from>
    <xdr:to>
      <xdr:col>85</xdr:col>
      <xdr:colOff>127000</xdr:colOff>
      <xdr:row>106</xdr:row>
      <xdr:rowOff>136616</xdr:rowOff>
    </xdr:to>
    <xdr:cxnSp macro="">
      <xdr:nvCxnSpPr>
        <xdr:cNvPr id="661" name="直線コネクタ 660"/>
        <xdr:cNvCxnSpPr/>
      </xdr:nvCxnSpPr>
      <xdr:spPr>
        <a:xfrm>
          <a:off x="15481300" y="1828418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662" name="楕円 661"/>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110489</xdr:rowOff>
    </xdr:to>
    <xdr:cxnSp macro="">
      <xdr:nvCxnSpPr>
        <xdr:cNvPr id="663" name="直線コネクタ 662"/>
        <xdr:cNvCxnSpPr/>
      </xdr:nvCxnSpPr>
      <xdr:spPr>
        <a:xfrm>
          <a:off x="14592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664" name="楕円 663"/>
        <xdr:cNvSpPr/>
      </xdr:nvSpPr>
      <xdr:spPr>
        <a:xfrm>
          <a:off x="1365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82731</xdr:rowOff>
    </xdr:to>
    <xdr:cxnSp macro="">
      <xdr:nvCxnSpPr>
        <xdr:cNvPr id="665" name="直線コネクタ 664"/>
        <xdr:cNvCxnSpPr/>
      </xdr:nvCxnSpPr>
      <xdr:spPr>
        <a:xfrm>
          <a:off x="13703300" y="18236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666" name="楕円 665"/>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107</xdr:row>
      <xdr:rowOff>59871</xdr:rowOff>
    </xdr:to>
    <xdr:cxnSp macro="">
      <xdr:nvCxnSpPr>
        <xdr:cNvPr id="667" name="直線コネクタ 666"/>
        <xdr:cNvCxnSpPr/>
      </xdr:nvCxnSpPr>
      <xdr:spPr>
        <a:xfrm flipV="1">
          <a:off x="12814300" y="18236837"/>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668"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69"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70"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71"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6366</xdr:rowOff>
    </xdr:from>
    <xdr:ext cx="405111" cy="259045"/>
    <xdr:sp macro="" textlink="">
      <xdr:nvSpPr>
        <xdr:cNvPr id="672" name="n_1mainValue【公民館】&#10;有形固定資産減価償却率"/>
        <xdr:cNvSpPr txBox="1"/>
      </xdr:nvSpPr>
      <xdr:spPr>
        <a:xfrm>
          <a:off x="152660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673" name="n_2mainValue【公民館】&#10;有形固定資産減価償却率"/>
        <xdr:cNvSpPr txBox="1"/>
      </xdr:nvSpPr>
      <xdr:spPr>
        <a:xfrm>
          <a:off x="14389744" y="1798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130464</xdr:rowOff>
    </xdr:from>
    <xdr:ext cx="405111" cy="259045"/>
    <xdr:sp macro="" textlink="">
      <xdr:nvSpPr>
        <xdr:cNvPr id="674" name="n_3mainValue【公民館】&#10;有形固定資産減価償却率"/>
        <xdr:cNvSpPr txBox="1"/>
      </xdr:nvSpPr>
      <xdr:spPr>
        <a:xfrm>
          <a:off x="13500744" y="17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675" name="n_4mainValue【公民館】&#10;有形固定資産減価償却率"/>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6" name="直線コネクタ 6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7" name="テキスト ボックス 6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8" name="直線コネクタ 6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9" name="テキスト ボックス 6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0" name="直線コネクタ 6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1" name="テキスト ボックス 6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2" name="直線コネクタ 6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3" name="テキスト ボックス 6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4" name="直線コネクタ 6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5" name="テキスト ボックス 6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6" name="直線コネクタ 6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7" name="テキスト ボックス 6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01" name="直線コネクタ 700"/>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02"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03" name="直線コネクタ 702"/>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04"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05" name="直線コネクタ 704"/>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06"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07" name="フローチャート: 判断 706"/>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08" name="フローチャート: 判断 707"/>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09" name="フローチャート: 判断 708"/>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10" name="フローチャート: 判断 709"/>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11" name="フローチャート: 判断 710"/>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58601</xdr:rowOff>
    </xdr:from>
    <xdr:to>
      <xdr:col>116</xdr:col>
      <xdr:colOff>114300</xdr:colOff>
      <xdr:row>107</xdr:row>
      <xdr:rowOff>160201</xdr:rowOff>
    </xdr:to>
    <xdr:sp macro="" textlink="">
      <xdr:nvSpPr>
        <xdr:cNvPr id="717" name="楕円 716"/>
        <xdr:cNvSpPr/>
      </xdr:nvSpPr>
      <xdr:spPr>
        <a:xfrm>
          <a:off x="221107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37028</xdr:rowOff>
    </xdr:from>
    <xdr:ext cx="469744" cy="259045"/>
    <xdr:sp macro="" textlink="">
      <xdr:nvSpPr>
        <xdr:cNvPr id="718" name="【公民館】&#10;一人当たり面積該当値テキスト"/>
        <xdr:cNvSpPr txBox="1"/>
      </xdr:nvSpPr>
      <xdr:spPr>
        <a:xfrm>
          <a:off x="22199600" y="183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64044</xdr:rowOff>
    </xdr:from>
    <xdr:to>
      <xdr:col>112</xdr:col>
      <xdr:colOff>38100</xdr:colOff>
      <xdr:row>107</xdr:row>
      <xdr:rowOff>165644</xdr:rowOff>
    </xdr:to>
    <xdr:sp macro="" textlink="">
      <xdr:nvSpPr>
        <xdr:cNvPr id="719" name="楕円 718"/>
        <xdr:cNvSpPr/>
      </xdr:nvSpPr>
      <xdr:spPr>
        <a:xfrm>
          <a:off x="212725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109401</xdr:rowOff>
    </xdr:from>
    <xdr:to>
      <xdr:col>116</xdr:col>
      <xdr:colOff>63500</xdr:colOff>
      <xdr:row>107</xdr:row>
      <xdr:rowOff>114844</xdr:rowOff>
    </xdr:to>
    <xdr:cxnSp macro="">
      <xdr:nvCxnSpPr>
        <xdr:cNvPr id="720" name="直線コネクタ 719"/>
        <xdr:cNvCxnSpPr/>
      </xdr:nvCxnSpPr>
      <xdr:spPr>
        <a:xfrm flipV="1">
          <a:off x="21323300" y="1845455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69487</xdr:rowOff>
    </xdr:from>
    <xdr:to>
      <xdr:col>107</xdr:col>
      <xdr:colOff>101600</xdr:colOff>
      <xdr:row>107</xdr:row>
      <xdr:rowOff>171087</xdr:rowOff>
    </xdr:to>
    <xdr:sp macro="" textlink="">
      <xdr:nvSpPr>
        <xdr:cNvPr id="721" name="楕円 720"/>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114844</xdr:rowOff>
    </xdr:from>
    <xdr:to>
      <xdr:col>111</xdr:col>
      <xdr:colOff>177800</xdr:colOff>
      <xdr:row>107</xdr:row>
      <xdr:rowOff>120287</xdr:rowOff>
    </xdr:to>
    <xdr:cxnSp macro="">
      <xdr:nvCxnSpPr>
        <xdr:cNvPr id="722" name="直線コネクタ 721"/>
        <xdr:cNvCxnSpPr/>
      </xdr:nvCxnSpPr>
      <xdr:spPr>
        <a:xfrm flipV="1">
          <a:off x="20434300" y="184599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77107</xdr:rowOff>
    </xdr:from>
    <xdr:to>
      <xdr:col>102</xdr:col>
      <xdr:colOff>165100</xdr:colOff>
      <xdr:row>108</xdr:row>
      <xdr:rowOff>7257</xdr:rowOff>
    </xdr:to>
    <xdr:sp macro="" textlink="">
      <xdr:nvSpPr>
        <xdr:cNvPr id="723" name="楕円 722"/>
        <xdr:cNvSpPr/>
      </xdr:nvSpPr>
      <xdr:spPr>
        <a:xfrm>
          <a:off x="19494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107</xdr:row>
      <xdr:rowOff>127907</xdr:rowOff>
    </xdr:to>
    <xdr:cxnSp macro="">
      <xdr:nvCxnSpPr>
        <xdr:cNvPr id="724" name="直線コネクタ 723"/>
        <xdr:cNvCxnSpPr/>
      </xdr:nvCxnSpPr>
      <xdr:spPr>
        <a:xfrm flipV="1">
          <a:off x="19545300" y="184654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725" name="楕円 724"/>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127907</xdr:rowOff>
    </xdr:from>
    <xdr:to>
      <xdr:col>102</xdr:col>
      <xdr:colOff>114300</xdr:colOff>
      <xdr:row>108</xdr:row>
      <xdr:rowOff>27214</xdr:rowOff>
    </xdr:to>
    <xdr:cxnSp macro="">
      <xdr:nvCxnSpPr>
        <xdr:cNvPr id="726" name="直線コネクタ 725"/>
        <xdr:cNvCxnSpPr/>
      </xdr:nvCxnSpPr>
      <xdr:spPr>
        <a:xfrm flipV="1">
          <a:off x="18656300" y="1847305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27"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28"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29"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30"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156771</xdr:rowOff>
    </xdr:from>
    <xdr:ext cx="469744" cy="259045"/>
    <xdr:sp macro="" textlink="">
      <xdr:nvSpPr>
        <xdr:cNvPr id="731" name="n_1mainValue【公民館】&#10;一人当たり面積"/>
        <xdr:cNvSpPr txBox="1"/>
      </xdr:nvSpPr>
      <xdr:spPr>
        <a:xfrm>
          <a:off x="21075727"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732" name="n_2mainValue【公民館】&#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169834</xdr:rowOff>
    </xdr:from>
    <xdr:ext cx="469744" cy="259045"/>
    <xdr:sp macro="" textlink="">
      <xdr:nvSpPr>
        <xdr:cNvPr id="733" name="n_3mainValue【公民館】&#10;一人当たり面積"/>
        <xdr:cNvSpPr txBox="1"/>
      </xdr:nvSpPr>
      <xdr:spPr>
        <a:xfrm>
          <a:off x="19310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734" name="n_4mainValue【公民館】&#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類似団体と比較して有形固定資産減価償却率が高くなっている施設は、道路、学校施設、公民館である。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年度で日進保育園の更新整備を行ったことにより、認定こども園・幼稚園・保育所は、類似団体平均より下回ることとなった。</a:t>
          </a:r>
        </a:p>
        <a:p>
          <a:r>
            <a:rPr kumimoji="1" lang="ja-JP" altLang="en-US" sz="1300">
              <a:latin typeface="ＭＳ Ｐゴシック" panose="020B0600070205080204" pitchFamily="50" charset="-128"/>
              <a:ea typeface="ＭＳ Ｐゴシック" panose="020B0600070205080204" pitchFamily="50" charset="-128"/>
            </a:rPr>
            <a:t>　保育所等や学校施設については、人口減少とともに園児・児童・生徒も同じように減少していくことから、将来の施設更新や長寿命化にあたっては統合を前提に取り組んで行く必要がある。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そのなか個別施設計画では、小学校及び中学校の統廃合を行う方向性を打ち出しており、今後、具体的な議論や取り組みを行う予定となっている。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9,175
9,072
362.86
7,015,845
6,818,246
159,649
4,740,644
8,405,771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83820</xdr:rowOff>
    </xdr:from>
    <xdr:to>
      <xdr:col>24</xdr:col>
      <xdr:colOff>114300</xdr:colOff>
      <xdr:row>37</xdr:row>
      <xdr:rowOff>13970</xdr:rowOff>
    </xdr:to>
    <xdr:sp macro="" textlink="">
      <xdr:nvSpPr>
        <xdr:cNvPr id="72" name="楕円 71"/>
        <xdr:cNvSpPr/>
      </xdr:nvSpPr>
      <xdr:spPr>
        <a:xfrm>
          <a:off x="45847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62247</xdr:rowOff>
    </xdr:from>
    <xdr:ext cx="405111" cy="259045"/>
    <xdr:sp macro="" textlink="">
      <xdr:nvSpPr>
        <xdr:cNvPr id="73" name="【図書館】&#10;有形固定資産減価償却率該当値テキスト"/>
        <xdr:cNvSpPr txBox="1"/>
      </xdr:nvSpPr>
      <xdr:spPr>
        <a:xfrm>
          <a:off x="4673600" y="623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74" name="楕円 73"/>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101600</xdr:rowOff>
    </xdr:from>
    <xdr:to>
      <xdr:col>24</xdr:col>
      <xdr:colOff>63500</xdr:colOff>
      <xdr:row>36</xdr:row>
      <xdr:rowOff>134620</xdr:rowOff>
    </xdr:to>
    <xdr:cxnSp macro="">
      <xdr:nvCxnSpPr>
        <xdr:cNvPr id="75" name="直線コネクタ 74"/>
        <xdr:cNvCxnSpPr/>
      </xdr:nvCxnSpPr>
      <xdr:spPr>
        <a:xfrm>
          <a:off x="3797300" y="62738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6" name="楕円 75"/>
        <xdr:cNvSpPr/>
      </xdr:nvSpPr>
      <xdr:spPr>
        <a:xfrm>
          <a:off x="2857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101600</xdr:rowOff>
    </xdr:to>
    <xdr:cxnSp macro="">
      <xdr:nvCxnSpPr>
        <xdr:cNvPr id="77" name="直線コネクタ 76"/>
        <xdr:cNvCxnSpPr/>
      </xdr:nvCxnSpPr>
      <xdr:spPr>
        <a:xfrm>
          <a:off x="2908300" y="62407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156210</xdr:rowOff>
    </xdr:from>
    <xdr:to>
      <xdr:col>10</xdr:col>
      <xdr:colOff>165100</xdr:colOff>
      <xdr:row>36</xdr:row>
      <xdr:rowOff>86360</xdr:rowOff>
    </xdr:to>
    <xdr:sp macro="" textlink="">
      <xdr:nvSpPr>
        <xdr:cNvPr id="78" name="楕円 77"/>
        <xdr:cNvSpPr/>
      </xdr:nvSpPr>
      <xdr:spPr>
        <a:xfrm>
          <a:off x="19685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35560</xdr:rowOff>
    </xdr:from>
    <xdr:to>
      <xdr:col>15</xdr:col>
      <xdr:colOff>50800</xdr:colOff>
      <xdr:row>36</xdr:row>
      <xdr:rowOff>68580</xdr:rowOff>
    </xdr:to>
    <xdr:cxnSp macro="">
      <xdr:nvCxnSpPr>
        <xdr:cNvPr id="79" name="直線コネクタ 78"/>
        <xdr:cNvCxnSpPr/>
      </xdr:nvCxnSpPr>
      <xdr:spPr>
        <a:xfrm>
          <a:off x="2019300" y="620776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119380</xdr:rowOff>
    </xdr:from>
    <xdr:to>
      <xdr:col>6</xdr:col>
      <xdr:colOff>38100</xdr:colOff>
      <xdr:row>36</xdr:row>
      <xdr:rowOff>49530</xdr:rowOff>
    </xdr:to>
    <xdr:sp macro="" textlink="">
      <xdr:nvSpPr>
        <xdr:cNvPr id="80" name="楕円 79"/>
        <xdr:cNvSpPr/>
      </xdr:nvSpPr>
      <xdr:spPr>
        <a:xfrm>
          <a:off x="107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170180</xdr:rowOff>
    </xdr:from>
    <xdr:to>
      <xdr:col>10</xdr:col>
      <xdr:colOff>114300</xdr:colOff>
      <xdr:row>36</xdr:row>
      <xdr:rowOff>35560</xdr:rowOff>
    </xdr:to>
    <xdr:cxnSp macro="">
      <xdr:nvCxnSpPr>
        <xdr:cNvPr id="81" name="直線コネクタ 80"/>
        <xdr:cNvCxnSpPr/>
      </xdr:nvCxnSpPr>
      <xdr:spPr>
        <a:xfrm>
          <a:off x="1130300" y="617093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4" name="n_3aveValue【図書館】&#10;有形固定資産減価償却率"/>
        <xdr:cNvSpPr txBox="1"/>
      </xdr:nvSpPr>
      <xdr:spPr>
        <a:xfrm>
          <a:off x="1816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6" name="n_1main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110507</xdr:rowOff>
    </xdr:from>
    <xdr:ext cx="405111" cy="259045"/>
    <xdr:sp macro="" textlink="">
      <xdr:nvSpPr>
        <xdr:cNvPr id="87" name="n_2mainValue【図書館】&#10;有形固定資産減価償却率"/>
        <xdr:cNvSpPr txBox="1"/>
      </xdr:nvSpPr>
      <xdr:spPr>
        <a:xfrm>
          <a:off x="2705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102887</xdr:rowOff>
    </xdr:from>
    <xdr:ext cx="405111" cy="259045"/>
    <xdr:sp macro="" textlink="">
      <xdr:nvSpPr>
        <xdr:cNvPr id="88" name="n_3mainValue【図書館】&#10;有形固定資産減価償却率"/>
        <xdr:cNvSpPr txBox="1"/>
      </xdr:nvSpPr>
      <xdr:spPr>
        <a:xfrm>
          <a:off x="18167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66057</xdr:rowOff>
    </xdr:from>
    <xdr:ext cx="405111" cy="259045"/>
    <xdr:sp macro="" textlink="">
      <xdr:nvSpPr>
        <xdr:cNvPr id="89" name="n_4mainValue【図書館】&#10;有形固定資産減価償却率"/>
        <xdr:cNvSpPr txBox="1"/>
      </xdr:nvSpPr>
      <xdr:spPr>
        <a:xfrm>
          <a:off x="927744"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9" name="楕円 128"/>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30"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1" name="楕円 130"/>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2" name="直線コネクタ 131"/>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3" name="楕円 132"/>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4" name="直線コネクタ 133"/>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5" name="楕円 134"/>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45720</xdr:rowOff>
    </xdr:to>
    <xdr:cxnSp macro="">
      <xdr:nvCxnSpPr>
        <xdr:cNvPr id="136" name="直線コネクタ 135"/>
        <xdr:cNvCxnSpPr/>
      </xdr:nvCxnSpPr>
      <xdr:spPr>
        <a:xfrm flipV="1">
          <a:off x="7861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7" name="楕円 136"/>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45720</xdr:rowOff>
    </xdr:from>
    <xdr:to>
      <xdr:col>41</xdr:col>
      <xdr:colOff>50800</xdr:colOff>
      <xdr:row>41</xdr:row>
      <xdr:rowOff>49530</xdr:rowOff>
    </xdr:to>
    <xdr:cxnSp macro="">
      <xdr:nvCxnSpPr>
        <xdr:cNvPr id="138" name="直線コネクタ 137"/>
        <xdr:cNvCxnSpPr/>
      </xdr:nvCxnSpPr>
      <xdr:spPr>
        <a:xfrm flipV="1">
          <a:off x="6972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3"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4"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5" name="n_3mainValue【図書館】&#10;一人当たり面積"/>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6" name="n_4mainValue【図書館】&#10;一人当たり面積"/>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6"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191" name="楕円 190"/>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76200</xdr:rowOff>
    </xdr:to>
    <xdr:cxnSp macro="">
      <xdr:nvCxnSpPr>
        <xdr:cNvPr id="192" name="直線コネクタ 191"/>
        <xdr:cNvCxnSpPr/>
      </xdr:nvCxnSpPr>
      <xdr:spPr>
        <a:xfrm>
          <a:off x="2908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128270</xdr:rowOff>
    </xdr:from>
    <xdr:to>
      <xdr:col>10</xdr:col>
      <xdr:colOff>165100</xdr:colOff>
      <xdr:row>64</xdr:row>
      <xdr:rowOff>58420</xdr:rowOff>
    </xdr:to>
    <xdr:sp macro="" textlink="">
      <xdr:nvSpPr>
        <xdr:cNvPr id="193" name="楕円 192"/>
        <xdr:cNvSpPr/>
      </xdr:nvSpPr>
      <xdr:spPr>
        <a:xfrm>
          <a:off x="196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xdr:rowOff>
    </xdr:from>
    <xdr:to>
      <xdr:col>15</xdr:col>
      <xdr:colOff>50800</xdr:colOff>
      <xdr:row>64</xdr:row>
      <xdr:rowOff>57150</xdr:rowOff>
    </xdr:to>
    <xdr:cxnSp macro="">
      <xdr:nvCxnSpPr>
        <xdr:cNvPr id="194" name="直線コネクタ 193"/>
        <xdr:cNvCxnSpPr/>
      </xdr:nvCxnSpPr>
      <xdr:spPr>
        <a:xfrm>
          <a:off x="2019300" y="10980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55880</xdr:rowOff>
    </xdr:from>
    <xdr:to>
      <xdr:col>6</xdr:col>
      <xdr:colOff>38100</xdr:colOff>
      <xdr:row>62</xdr:row>
      <xdr:rowOff>157480</xdr:rowOff>
    </xdr:to>
    <xdr:sp macro="" textlink="">
      <xdr:nvSpPr>
        <xdr:cNvPr id="195" name="楕円 194"/>
        <xdr:cNvSpPr/>
      </xdr:nvSpPr>
      <xdr:spPr>
        <a:xfrm>
          <a:off x="107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106680</xdr:rowOff>
    </xdr:from>
    <xdr:to>
      <xdr:col>10</xdr:col>
      <xdr:colOff>114300</xdr:colOff>
      <xdr:row>64</xdr:row>
      <xdr:rowOff>7620</xdr:rowOff>
    </xdr:to>
    <xdr:cxnSp macro="">
      <xdr:nvCxnSpPr>
        <xdr:cNvPr id="196" name="直線コネクタ 195"/>
        <xdr:cNvCxnSpPr/>
      </xdr:nvCxnSpPr>
      <xdr:spPr>
        <a:xfrm>
          <a:off x="1130300" y="107365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7"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8"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0"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202" name="n_2mainValue【体育館・プール】&#10;有形固定資産減価償却率"/>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49547</xdr:rowOff>
    </xdr:from>
    <xdr:ext cx="405111" cy="259045"/>
    <xdr:sp macro="" textlink="">
      <xdr:nvSpPr>
        <xdr:cNvPr id="203" name="n_3mainValue【体育館・プール】&#10;有形固定資産減価償却率"/>
        <xdr:cNvSpPr txBox="1"/>
      </xdr:nvSpPr>
      <xdr:spPr>
        <a:xfrm>
          <a:off x="1816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148607</xdr:rowOff>
    </xdr:from>
    <xdr:ext cx="405111" cy="259045"/>
    <xdr:sp macro="" textlink="">
      <xdr:nvSpPr>
        <xdr:cNvPr id="204" name="n_4mainValue【体育館・プール】&#10;有形固定資産減価償却率"/>
        <xdr:cNvSpPr txBox="1"/>
      </xdr:nvSpPr>
      <xdr:spPr>
        <a:xfrm>
          <a:off x="927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31"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2" name="楕円 241"/>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3"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64415</xdr:rowOff>
    </xdr:from>
    <xdr:to>
      <xdr:col>50</xdr:col>
      <xdr:colOff>165100</xdr:colOff>
      <xdr:row>63</xdr:row>
      <xdr:rowOff>166015</xdr:rowOff>
    </xdr:to>
    <xdr:sp macro="" textlink="">
      <xdr:nvSpPr>
        <xdr:cNvPr id="244" name="楕円 243"/>
        <xdr:cNvSpPr/>
      </xdr:nvSpPr>
      <xdr:spPr>
        <a:xfrm>
          <a:off x="9588500" y="108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115215</xdr:rowOff>
    </xdr:to>
    <xdr:cxnSp macro="">
      <xdr:nvCxnSpPr>
        <xdr:cNvPr id="245" name="直線コネクタ 244"/>
        <xdr:cNvCxnSpPr/>
      </xdr:nvCxnSpPr>
      <xdr:spPr>
        <a:xfrm flipV="1">
          <a:off x="9639300" y="1091565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65786</xdr:rowOff>
    </xdr:from>
    <xdr:to>
      <xdr:col>46</xdr:col>
      <xdr:colOff>38100</xdr:colOff>
      <xdr:row>63</xdr:row>
      <xdr:rowOff>167386</xdr:rowOff>
    </xdr:to>
    <xdr:sp macro="" textlink="">
      <xdr:nvSpPr>
        <xdr:cNvPr id="246" name="楕円 245"/>
        <xdr:cNvSpPr/>
      </xdr:nvSpPr>
      <xdr:spPr>
        <a:xfrm>
          <a:off x="8699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115215</xdr:rowOff>
    </xdr:from>
    <xdr:to>
      <xdr:col>50</xdr:col>
      <xdr:colOff>114300</xdr:colOff>
      <xdr:row>63</xdr:row>
      <xdr:rowOff>116586</xdr:rowOff>
    </xdr:to>
    <xdr:cxnSp macro="">
      <xdr:nvCxnSpPr>
        <xdr:cNvPr id="247" name="直線コネクタ 246"/>
        <xdr:cNvCxnSpPr/>
      </xdr:nvCxnSpPr>
      <xdr:spPr>
        <a:xfrm flipV="1">
          <a:off x="8750300" y="1091656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66701</xdr:rowOff>
    </xdr:from>
    <xdr:to>
      <xdr:col>41</xdr:col>
      <xdr:colOff>101600</xdr:colOff>
      <xdr:row>63</xdr:row>
      <xdr:rowOff>168301</xdr:rowOff>
    </xdr:to>
    <xdr:sp macro="" textlink="">
      <xdr:nvSpPr>
        <xdr:cNvPr id="248" name="楕円 247"/>
        <xdr:cNvSpPr/>
      </xdr:nvSpPr>
      <xdr:spPr>
        <a:xfrm>
          <a:off x="7810500" y="108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116586</xdr:rowOff>
    </xdr:from>
    <xdr:to>
      <xdr:col>45</xdr:col>
      <xdr:colOff>177800</xdr:colOff>
      <xdr:row>63</xdr:row>
      <xdr:rowOff>117501</xdr:rowOff>
    </xdr:to>
    <xdr:cxnSp macro="">
      <xdr:nvCxnSpPr>
        <xdr:cNvPr id="249" name="直線コネクタ 248"/>
        <xdr:cNvCxnSpPr/>
      </xdr:nvCxnSpPr>
      <xdr:spPr>
        <a:xfrm flipV="1">
          <a:off x="7861300" y="109179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62585</xdr:rowOff>
    </xdr:from>
    <xdr:to>
      <xdr:col>36</xdr:col>
      <xdr:colOff>165100</xdr:colOff>
      <xdr:row>62</xdr:row>
      <xdr:rowOff>164185</xdr:rowOff>
    </xdr:to>
    <xdr:sp macro="" textlink="">
      <xdr:nvSpPr>
        <xdr:cNvPr id="250" name="楕円 249"/>
        <xdr:cNvSpPr/>
      </xdr:nvSpPr>
      <xdr:spPr>
        <a:xfrm>
          <a:off x="6921500" y="106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113385</xdr:rowOff>
    </xdr:from>
    <xdr:to>
      <xdr:col>41</xdr:col>
      <xdr:colOff>50800</xdr:colOff>
      <xdr:row>63</xdr:row>
      <xdr:rowOff>117501</xdr:rowOff>
    </xdr:to>
    <xdr:cxnSp macro="">
      <xdr:nvCxnSpPr>
        <xdr:cNvPr id="251" name="直線コネクタ 250"/>
        <xdr:cNvCxnSpPr/>
      </xdr:nvCxnSpPr>
      <xdr:spPr>
        <a:xfrm>
          <a:off x="6972300" y="10743285"/>
          <a:ext cx="889000" cy="1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55"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157142</xdr:rowOff>
    </xdr:from>
    <xdr:ext cx="469744" cy="259045"/>
    <xdr:sp macro="" textlink="">
      <xdr:nvSpPr>
        <xdr:cNvPr id="256" name="n_1mainValue【体育館・プール】&#10;一人当たり面積"/>
        <xdr:cNvSpPr txBox="1"/>
      </xdr:nvSpPr>
      <xdr:spPr>
        <a:xfrm>
          <a:off x="9391727" y="109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158513</xdr:rowOff>
    </xdr:from>
    <xdr:ext cx="469744" cy="259045"/>
    <xdr:sp macro="" textlink="">
      <xdr:nvSpPr>
        <xdr:cNvPr id="257" name="n_2mainValue【体育館・プール】&#10;一人当たり面積"/>
        <xdr:cNvSpPr txBox="1"/>
      </xdr:nvSpPr>
      <xdr:spPr>
        <a:xfrm>
          <a:off x="8515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159428</xdr:rowOff>
    </xdr:from>
    <xdr:ext cx="469744" cy="259045"/>
    <xdr:sp macro="" textlink="">
      <xdr:nvSpPr>
        <xdr:cNvPr id="258" name="n_3mainValue【体育館・プール】&#10;一人当たり面積"/>
        <xdr:cNvSpPr txBox="1"/>
      </xdr:nvSpPr>
      <xdr:spPr>
        <a:xfrm>
          <a:off x="7626427" y="109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9262</xdr:rowOff>
    </xdr:from>
    <xdr:ext cx="469744" cy="259045"/>
    <xdr:sp macro="" textlink="">
      <xdr:nvSpPr>
        <xdr:cNvPr id="259" name="n_4mainValue【体育館・プール】&#10;一人当たり面積"/>
        <xdr:cNvSpPr txBox="1"/>
      </xdr:nvSpPr>
      <xdr:spPr>
        <a:xfrm>
          <a:off x="6737427" y="1046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0" name="直線コネクタ 299"/>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3"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4" name="直線コネクタ 303"/>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05"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6" name="フローチャート: 判断 305"/>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7" name="フローチャート: 判断 306"/>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8" name="フローチャート: 判断 307"/>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09" name="フローチャート: 判断 308"/>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0" name="フローチャート: 判断 309"/>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316" name="楕円 315"/>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317" name="【市民会館】&#10;有形固定資産減価償却率該当値テキスト"/>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318" name="楕円 317"/>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167639</xdr:rowOff>
    </xdr:to>
    <xdr:cxnSp macro="">
      <xdr:nvCxnSpPr>
        <xdr:cNvPr id="319" name="直線コネクタ 318"/>
        <xdr:cNvCxnSpPr/>
      </xdr:nvCxnSpPr>
      <xdr:spPr>
        <a:xfrm>
          <a:off x="3797300" y="179470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320" name="楕円 319"/>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116205</xdr:rowOff>
    </xdr:to>
    <xdr:cxnSp macro="">
      <xdr:nvCxnSpPr>
        <xdr:cNvPr id="321" name="直線コネクタ 320"/>
        <xdr:cNvCxnSpPr/>
      </xdr:nvCxnSpPr>
      <xdr:spPr>
        <a:xfrm>
          <a:off x="2908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133986</xdr:rowOff>
    </xdr:from>
    <xdr:to>
      <xdr:col>10</xdr:col>
      <xdr:colOff>165100</xdr:colOff>
      <xdr:row>104</xdr:row>
      <xdr:rowOff>64136</xdr:rowOff>
    </xdr:to>
    <xdr:sp macro="" textlink="">
      <xdr:nvSpPr>
        <xdr:cNvPr id="322" name="楕円 321"/>
        <xdr:cNvSpPr/>
      </xdr:nvSpPr>
      <xdr:spPr>
        <a:xfrm>
          <a:off x="1968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13336</xdr:rowOff>
    </xdr:from>
    <xdr:to>
      <xdr:col>15</xdr:col>
      <xdr:colOff>50800</xdr:colOff>
      <xdr:row>104</xdr:row>
      <xdr:rowOff>64770</xdr:rowOff>
    </xdr:to>
    <xdr:cxnSp macro="">
      <xdr:nvCxnSpPr>
        <xdr:cNvPr id="323" name="直線コネクタ 322"/>
        <xdr:cNvCxnSpPr/>
      </xdr:nvCxnSpPr>
      <xdr:spPr>
        <a:xfrm>
          <a:off x="2019300" y="178441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24" name="楕円 323"/>
        <xdr:cNvSpPr/>
      </xdr:nvSpPr>
      <xdr:spPr>
        <a:xfrm>
          <a:off x="1079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112395</xdr:rowOff>
    </xdr:from>
    <xdr:to>
      <xdr:col>10</xdr:col>
      <xdr:colOff>114300</xdr:colOff>
      <xdr:row>104</xdr:row>
      <xdr:rowOff>13336</xdr:rowOff>
    </xdr:to>
    <xdr:cxnSp macro="">
      <xdr:nvCxnSpPr>
        <xdr:cNvPr id="325" name="直線コネクタ 324"/>
        <xdr:cNvCxnSpPr/>
      </xdr:nvCxnSpPr>
      <xdr:spPr>
        <a:xfrm>
          <a:off x="1130300" y="177717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26"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27"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28"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29"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330" name="n_1mainValue【市民会館】&#10;有形固定資産減価償却率"/>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331" name="n_2mainValue【市民会館】&#10;有形固定資産減価償却率"/>
        <xdr:cNvSpPr txBox="1"/>
      </xdr:nvSpPr>
      <xdr:spPr>
        <a:xfrm>
          <a:off x="2705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55263</xdr:rowOff>
    </xdr:from>
    <xdr:ext cx="405111" cy="259045"/>
    <xdr:sp macro="" textlink="">
      <xdr:nvSpPr>
        <xdr:cNvPr id="332" name="n_3mainValue【市民会館】&#10;有形固定資産減価償却率"/>
        <xdr:cNvSpPr txBox="1"/>
      </xdr:nvSpPr>
      <xdr:spPr>
        <a:xfrm>
          <a:off x="1816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333" name="n_4mainValue【市民会館】&#10;有形固定資産減価償却率"/>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7" name="直線コネクタ 356"/>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8"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59" name="直線コネクタ 358"/>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60"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61" name="直線コネクタ 360"/>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62" name="【市民会館】&#10;一人当たり面積平均値テキスト"/>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3" name="フローチャート: 判断 362"/>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4" name="フローチャート: 判断 363"/>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5" name="フローチャート: 判断 364"/>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6" name="フローチャート: 判断 365"/>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7" name="フローチャート: 判断 366"/>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9398</xdr:rowOff>
    </xdr:from>
    <xdr:to>
      <xdr:col>55</xdr:col>
      <xdr:colOff>50800</xdr:colOff>
      <xdr:row>108</xdr:row>
      <xdr:rowOff>110998</xdr:rowOff>
    </xdr:to>
    <xdr:sp macro="" textlink="">
      <xdr:nvSpPr>
        <xdr:cNvPr id="373" name="楕円 372"/>
        <xdr:cNvSpPr/>
      </xdr:nvSpPr>
      <xdr:spPr>
        <a:xfrm>
          <a:off x="104267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95775</xdr:rowOff>
    </xdr:from>
    <xdr:ext cx="469744" cy="259045"/>
    <xdr:sp macro="" textlink="">
      <xdr:nvSpPr>
        <xdr:cNvPr id="374" name="【市民会館】&#10;一人当たり面積該当値テキスト"/>
        <xdr:cNvSpPr txBox="1"/>
      </xdr:nvSpPr>
      <xdr:spPr>
        <a:xfrm>
          <a:off x="10515600" y="184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10922</xdr:rowOff>
    </xdr:from>
    <xdr:to>
      <xdr:col>50</xdr:col>
      <xdr:colOff>165100</xdr:colOff>
      <xdr:row>108</xdr:row>
      <xdr:rowOff>112522</xdr:rowOff>
    </xdr:to>
    <xdr:sp macro="" textlink="">
      <xdr:nvSpPr>
        <xdr:cNvPr id="375" name="楕円 374"/>
        <xdr:cNvSpPr/>
      </xdr:nvSpPr>
      <xdr:spPr>
        <a:xfrm>
          <a:off x="9588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60198</xdr:rowOff>
    </xdr:from>
    <xdr:to>
      <xdr:col>55</xdr:col>
      <xdr:colOff>0</xdr:colOff>
      <xdr:row>108</xdr:row>
      <xdr:rowOff>61722</xdr:rowOff>
    </xdr:to>
    <xdr:cxnSp macro="">
      <xdr:nvCxnSpPr>
        <xdr:cNvPr id="376" name="直線コネクタ 375"/>
        <xdr:cNvCxnSpPr/>
      </xdr:nvCxnSpPr>
      <xdr:spPr>
        <a:xfrm flipV="1">
          <a:off x="9639300" y="1857679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13208</xdr:rowOff>
    </xdr:from>
    <xdr:to>
      <xdr:col>46</xdr:col>
      <xdr:colOff>38100</xdr:colOff>
      <xdr:row>108</xdr:row>
      <xdr:rowOff>114808</xdr:rowOff>
    </xdr:to>
    <xdr:sp macro="" textlink="">
      <xdr:nvSpPr>
        <xdr:cNvPr id="377" name="楕円 376"/>
        <xdr:cNvSpPr/>
      </xdr:nvSpPr>
      <xdr:spPr>
        <a:xfrm>
          <a:off x="8699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61722</xdr:rowOff>
    </xdr:from>
    <xdr:to>
      <xdr:col>50</xdr:col>
      <xdr:colOff>114300</xdr:colOff>
      <xdr:row>108</xdr:row>
      <xdr:rowOff>64008</xdr:rowOff>
    </xdr:to>
    <xdr:cxnSp macro="">
      <xdr:nvCxnSpPr>
        <xdr:cNvPr id="378" name="直線コネクタ 377"/>
        <xdr:cNvCxnSpPr/>
      </xdr:nvCxnSpPr>
      <xdr:spPr>
        <a:xfrm flipV="1">
          <a:off x="8750300" y="1857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13970</xdr:rowOff>
    </xdr:from>
    <xdr:to>
      <xdr:col>41</xdr:col>
      <xdr:colOff>101600</xdr:colOff>
      <xdr:row>108</xdr:row>
      <xdr:rowOff>115570</xdr:rowOff>
    </xdr:to>
    <xdr:sp macro="" textlink="">
      <xdr:nvSpPr>
        <xdr:cNvPr id="379" name="楕円 378"/>
        <xdr:cNvSpPr/>
      </xdr:nvSpPr>
      <xdr:spPr>
        <a:xfrm>
          <a:off x="781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64008</xdr:rowOff>
    </xdr:from>
    <xdr:to>
      <xdr:col>45</xdr:col>
      <xdr:colOff>177800</xdr:colOff>
      <xdr:row>108</xdr:row>
      <xdr:rowOff>64770</xdr:rowOff>
    </xdr:to>
    <xdr:cxnSp macro="">
      <xdr:nvCxnSpPr>
        <xdr:cNvPr id="380" name="直線コネクタ 379"/>
        <xdr:cNvCxnSpPr/>
      </xdr:nvCxnSpPr>
      <xdr:spPr>
        <a:xfrm flipV="1">
          <a:off x="7861300" y="1858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15494</xdr:rowOff>
    </xdr:from>
    <xdr:to>
      <xdr:col>36</xdr:col>
      <xdr:colOff>165100</xdr:colOff>
      <xdr:row>108</xdr:row>
      <xdr:rowOff>117094</xdr:rowOff>
    </xdr:to>
    <xdr:sp macro="" textlink="">
      <xdr:nvSpPr>
        <xdr:cNvPr id="381" name="楕円 380"/>
        <xdr:cNvSpPr/>
      </xdr:nvSpPr>
      <xdr:spPr>
        <a:xfrm>
          <a:off x="6921500" y="185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64770</xdr:rowOff>
    </xdr:from>
    <xdr:to>
      <xdr:col>41</xdr:col>
      <xdr:colOff>50800</xdr:colOff>
      <xdr:row>108</xdr:row>
      <xdr:rowOff>66294</xdr:rowOff>
    </xdr:to>
    <xdr:cxnSp macro="">
      <xdr:nvCxnSpPr>
        <xdr:cNvPr id="382" name="直線コネクタ 381"/>
        <xdr:cNvCxnSpPr/>
      </xdr:nvCxnSpPr>
      <xdr:spPr>
        <a:xfrm flipV="1">
          <a:off x="6972300" y="185813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83"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84"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85"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86"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103649</xdr:rowOff>
    </xdr:from>
    <xdr:ext cx="469744" cy="259045"/>
    <xdr:sp macro="" textlink="">
      <xdr:nvSpPr>
        <xdr:cNvPr id="387" name="n_1mainValue【市民会館】&#10;一人当たり面積"/>
        <xdr:cNvSpPr txBox="1"/>
      </xdr:nvSpPr>
      <xdr:spPr>
        <a:xfrm>
          <a:off x="93917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105935</xdr:rowOff>
    </xdr:from>
    <xdr:ext cx="469744" cy="259045"/>
    <xdr:sp macro="" textlink="">
      <xdr:nvSpPr>
        <xdr:cNvPr id="388" name="n_2mainValue【市民会館】&#10;一人当たり面積"/>
        <xdr:cNvSpPr txBox="1"/>
      </xdr:nvSpPr>
      <xdr:spPr>
        <a:xfrm>
          <a:off x="8515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106697</xdr:rowOff>
    </xdr:from>
    <xdr:ext cx="469744" cy="259045"/>
    <xdr:sp macro="" textlink="">
      <xdr:nvSpPr>
        <xdr:cNvPr id="389" name="n_3mainValue【市民会館】&#10;一人当たり面積"/>
        <xdr:cNvSpPr txBox="1"/>
      </xdr:nvSpPr>
      <xdr:spPr>
        <a:xfrm>
          <a:off x="7626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108221</xdr:rowOff>
    </xdr:from>
    <xdr:ext cx="469744" cy="259045"/>
    <xdr:sp macro="" textlink="">
      <xdr:nvSpPr>
        <xdr:cNvPr id="390" name="n_4mainValue【市民会館】&#10;一人当たり面積"/>
        <xdr:cNvSpPr txBox="1"/>
      </xdr:nvSpPr>
      <xdr:spPr>
        <a:xfrm>
          <a:off x="6737427"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9" name="テキスト ボックス 4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1" name="テキスト ボックス 4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463" name="直線コネクタ 462"/>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464"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465" name="直線コネクタ 464"/>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466"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467" name="直線コネクタ 466"/>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68"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69" name="フローチャート: 判断 468"/>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70" name="フローチャート: 判断 469"/>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471" name="フローチャート: 判断 470"/>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472" name="フローチャート: 判断 471"/>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473" name="フローチャート: 判断 472"/>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79" name="楕円 478"/>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127652</xdr:rowOff>
    </xdr:from>
    <xdr:ext cx="405111" cy="259045"/>
    <xdr:sp macro="" textlink="">
      <xdr:nvSpPr>
        <xdr:cNvPr id="480" name="【庁舎】&#10;有形固定資産減価償却率該当値テキスト"/>
        <xdr:cNvSpPr txBox="1"/>
      </xdr:nvSpPr>
      <xdr:spPr>
        <a:xfrm>
          <a:off x="16357600"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481" name="楕円 480"/>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104</xdr:row>
      <xdr:rowOff>28575</xdr:rowOff>
    </xdr:to>
    <xdr:cxnSp macro="">
      <xdr:nvCxnSpPr>
        <xdr:cNvPr id="482" name="直線コネクタ 481"/>
        <xdr:cNvCxnSpPr/>
      </xdr:nvCxnSpPr>
      <xdr:spPr>
        <a:xfrm>
          <a:off x="15481300" y="178117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483" name="楕円 482"/>
        <xdr:cNvSpPr/>
      </xdr:nvSpPr>
      <xdr:spPr>
        <a:xfrm>
          <a:off x="14541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152400</xdr:rowOff>
    </xdr:to>
    <xdr:cxnSp macro="">
      <xdr:nvCxnSpPr>
        <xdr:cNvPr id="484" name="直線コネクタ 483"/>
        <xdr:cNvCxnSpPr/>
      </xdr:nvCxnSpPr>
      <xdr:spPr>
        <a:xfrm>
          <a:off x="14592300" y="17764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485" name="楕円 484"/>
        <xdr:cNvSpPr/>
      </xdr:nvSpPr>
      <xdr:spPr>
        <a:xfrm>
          <a:off x="1365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57150</xdr:rowOff>
    </xdr:from>
    <xdr:to>
      <xdr:col>76</xdr:col>
      <xdr:colOff>114300</xdr:colOff>
      <xdr:row>103</xdr:row>
      <xdr:rowOff>104775</xdr:rowOff>
    </xdr:to>
    <xdr:cxnSp macro="">
      <xdr:nvCxnSpPr>
        <xdr:cNvPr id="486" name="直線コネクタ 485"/>
        <xdr:cNvCxnSpPr/>
      </xdr:nvCxnSpPr>
      <xdr:spPr>
        <a:xfrm>
          <a:off x="13703300" y="1771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487" name="楕円 486"/>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57150</xdr:rowOff>
    </xdr:to>
    <xdr:cxnSp macro="">
      <xdr:nvCxnSpPr>
        <xdr:cNvPr id="488" name="直線コネクタ 487"/>
        <xdr:cNvCxnSpPr/>
      </xdr:nvCxnSpPr>
      <xdr:spPr>
        <a:xfrm>
          <a:off x="12814300" y="17657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489"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490"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491" name="n_3aveValue【庁舎】&#10;有形固定資産減価償却率"/>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492" name="n_4aveValue【庁舎】&#10;有形固定資産減価償却率"/>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22877</xdr:rowOff>
    </xdr:from>
    <xdr:ext cx="405111" cy="259045"/>
    <xdr:sp macro="" textlink="">
      <xdr:nvSpPr>
        <xdr:cNvPr id="493" name="n_1mainValue【庁舎】&#10;有形固定資産減価償却率"/>
        <xdr:cNvSpPr txBox="1"/>
      </xdr:nvSpPr>
      <xdr:spPr>
        <a:xfrm>
          <a:off x="152660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494" name="n_2main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495" name="n_3mainValue【庁舎】&#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496" name="n_4mainValue【庁舎】&#10;有形固定資産減価償却率"/>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6" name="テキスト ボックス 5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20" name="直線コネクタ 519"/>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21"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22" name="直線コネクタ 521"/>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23"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24" name="直線コネクタ 523"/>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25"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26" name="フローチャート: 判断 525"/>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27" name="フローチャート: 判断 526"/>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28" name="フローチャート: 判断 527"/>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29" name="フローチャート: 判断 5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30" name="フローチャート: 判断 529"/>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80011</xdr:rowOff>
    </xdr:from>
    <xdr:to>
      <xdr:col>116</xdr:col>
      <xdr:colOff>114300</xdr:colOff>
      <xdr:row>104</xdr:row>
      <xdr:rowOff>10161</xdr:rowOff>
    </xdr:to>
    <xdr:sp macro="" textlink="">
      <xdr:nvSpPr>
        <xdr:cNvPr id="536" name="楕円 535"/>
        <xdr:cNvSpPr/>
      </xdr:nvSpPr>
      <xdr:spPr>
        <a:xfrm>
          <a:off x="221107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102888</xdr:rowOff>
    </xdr:from>
    <xdr:ext cx="469744" cy="259045"/>
    <xdr:sp macro="" textlink="">
      <xdr:nvSpPr>
        <xdr:cNvPr id="537" name="【庁舎】&#10;一人当たり面積該当値テキスト"/>
        <xdr:cNvSpPr txBox="1"/>
      </xdr:nvSpPr>
      <xdr:spPr>
        <a:xfrm>
          <a:off x="22199600" y="175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99061</xdr:rowOff>
    </xdr:from>
    <xdr:to>
      <xdr:col>112</xdr:col>
      <xdr:colOff>38100</xdr:colOff>
      <xdr:row>104</xdr:row>
      <xdr:rowOff>29211</xdr:rowOff>
    </xdr:to>
    <xdr:sp macro="" textlink="">
      <xdr:nvSpPr>
        <xdr:cNvPr id="538" name="楕円 537"/>
        <xdr:cNvSpPr/>
      </xdr:nvSpPr>
      <xdr:spPr>
        <a:xfrm>
          <a:off x="21272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130811</xdr:rowOff>
    </xdr:from>
    <xdr:to>
      <xdr:col>116</xdr:col>
      <xdr:colOff>63500</xdr:colOff>
      <xdr:row>103</xdr:row>
      <xdr:rowOff>149861</xdr:rowOff>
    </xdr:to>
    <xdr:cxnSp macro="">
      <xdr:nvCxnSpPr>
        <xdr:cNvPr id="539" name="直線コネクタ 538"/>
        <xdr:cNvCxnSpPr/>
      </xdr:nvCxnSpPr>
      <xdr:spPr>
        <a:xfrm flipV="1">
          <a:off x="21323300" y="177901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116839</xdr:rowOff>
    </xdr:from>
    <xdr:to>
      <xdr:col>107</xdr:col>
      <xdr:colOff>101600</xdr:colOff>
      <xdr:row>104</xdr:row>
      <xdr:rowOff>46989</xdr:rowOff>
    </xdr:to>
    <xdr:sp macro="" textlink="">
      <xdr:nvSpPr>
        <xdr:cNvPr id="540" name="楕円 539"/>
        <xdr:cNvSpPr/>
      </xdr:nvSpPr>
      <xdr:spPr>
        <a:xfrm>
          <a:off x="2038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149861</xdr:rowOff>
    </xdr:from>
    <xdr:to>
      <xdr:col>111</xdr:col>
      <xdr:colOff>177800</xdr:colOff>
      <xdr:row>103</xdr:row>
      <xdr:rowOff>167639</xdr:rowOff>
    </xdr:to>
    <xdr:cxnSp macro="">
      <xdr:nvCxnSpPr>
        <xdr:cNvPr id="541" name="直線コネクタ 540"/>
        <xdr:cNvCxnSpPr/>
      </xdr:nvCxnSpPr>
      <xdr:spPr>
        <a:xfrm flipV="1">
          <a:off x="20434300" y="178092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129539</xdr:rowOff>
    </xdr:from>
    <xdr:to>
      <xdr:col>102</xdr:col>
      <xdr:colOff>165100</xdr:colOff>
      <xdr:row>104</xdr:row>
      <xdr:rowOff>59689</xdr:rowOff>
    </xdr:to>
    <xdr:sp macro="" textlink="">
      <xdr:nvSpPr>
        <xdr:cNvPr id="542" name="楕円 541"/>
        <xdr:cNvSpPr/>
      </xdr:nvSpPr>
      <xdr:spPr>
        <a:xfrm>
          <a:off x="19494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167639</xdr:rowOff>
    </xdr:from>
    <xdr:to>
      <xdr:col>107</xdr:col>
      <xdr:colOff>50800</xdr:colOff>
      <xdr:row>104</xdr:row>
      <xdr:rowOff>8889</xdr:rowOff>
    </xdr:to>
    <xdr:cxnSp macro="">
      <xdr:nvCxnSpPr>
        <xdr:cNvPr id="543" name="直線コネクタ 542"/>
        <xdr:cNvCxnSpPr/>
      </xdr:nvCxnSpPr>
      <xdr:spPr>
        <a:xfrm flipV="1">
          <a:off x="19545300" y="178269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544" name="楕円 543"/>
        <xdr:cNvSpPr/>
      </xdr:nvSpPr>
      <xdr:spPr>
        <a:xfrm>
          <a:off x="18605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8889</xdr:rowOff>
    </xdr:from>
    <xdr:to>
      <xdr:col>102</xdr:col>
      <xdr:colOff>114300</xdr:colOff>
      <xdr:row>104</xdr:row>
      <xdr:rowOff>22861</xdr:rowOff>
    </xdr:to>
    <xdr:cxnSp macro="">
      <xdr:nvCxnSpPr>
        <xdr:cNvPr id="545" name="直線コネクタ 544"/>
        <xdr:cNvCxnSpPr/>
      </xdr:nvCxnSpPr>
      <xdr:spPr>
        <a:xfrm flipV="1">
          <a:off x="18656300" y="178396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546"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547"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48" name="n_3aveValue【庁舎】&#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549"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45738</xdr:rowOff>
    </xdr:from>
    <xdr:ext cx="469744" cy="259045"/>
    <xdr:sp macro="" textlink="">
      <xdr:nvSpPr>
        <xdr:cNvPr id="550" name="n_1mainValue【庁舎】&#10;一人当たり面積"/>
        <xdr:cNvSpPr txBox="1"/>
      </xdr:nvSpPr>
      <xdr:spPr>
        <a:xfrm>
          <a:off x="21075727"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38116</xdr:rowOff>
    </xdr:from>
    <xdr:ext cx="469744" cy="259045"/>
    <xdr:sp macro="" textlink="">
      <xdr:nvSpPr>
        <xdr:cNvPr id="551" name="n_2mainValue【庁舎】&#10;一人当たり面積"/>
        <xdr:cNvSpPr txBox="1"/>
      </xdr:nvSpPr>
      <xdr:spPr>
        <a:xfrm>
          <a:off x="20199427"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76216</xdr:rowOff>
    </xdr:from>
    <xdr:ext cx="469744" cy="259045"/>
    <xdr:sp macro="" textlink="">
      <xdr:nvSpPr>
        <xdr:cNvPr id="552" name="n_3mainValue【庁舎】&#10;一人当たり面積"/>
        <xdr:cNvSpPr txBox="1"/>
      </xdr:nvSpPr>
      <xdr:spPr>
        <a:xfrm>
          <a:off x="19310427" y="175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553" name="n_4mainValue【庁舎】&#10;一人当たり面積"/>
        <xdr:cNvSpPr txBox="1"/>
      </xdr:nvSpPr>
      <xdr:spPr>
        <a:xfrm>
          <a:off x="18421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類似団体と比較して有形固定資産減価償却率が高くなっている施設は、図書館、体育館・プール、市民会館である。</a:t>
          </a:r>
        </a:p>
        <a:p>
          <a:r>
            <a:rPr kumimoji="1" lang="ja-JP" altLang="en-US" sz="1300">
              <a:latin typeface="ＭＳ Ｐゴシック" panose="020B0600070205080204" pitchFamily="50" charset="-128"/>
              <a:ea typeface="ＭＳ Ｐゴシック" panose="020B0600070205080204" pitchFamily="50" charset="-128"/>
            </a:rPr>
            <a:t>　いずれの施設も、東西に長い町域であることから、多くの地区で体育館や地域総合センターを保有し、かつそれらの更新や大規模改修が進んでいないためである。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U4"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7015845</v>
      </c>
      <c r="BO4" s="462"/>
      <c r="BP4" s="462"/>
      <c r="BQ4" s="462"/>
      <c r="BR4" s="462"/>
      <c r="BS4" s="462"/>
      <c r="BT4" s="462"/>
      <c r="BU4" s="463"/>
      <c r="BV4" s="461">
        <v>7457492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3.4</v>
      </c>
      <c r="CU4" s="646"/>
      <c r="CV4" s="646"/>
      <c r="CW4" s="646"/>
      <c r="CX4" s="646"/>
      <c r="CY4" s="646"/>
      <c r="CZ4" s="646"/>
      <c r="DA4" s="647"/>
      <c r="DB4" s="645">
        <v>2.8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6818246</v>
      </c>
      <c r="BO5" s="467"/>
      <c r="BP5" s="467"/>
      <c r="BQ5" s="467"/>
      <c r="BR5" s="467"/>
      <c r="BS5" s="467"/>
      <c r="BT5" s="467"/>
      <c r="BU5" s="468"/>
      <c r="BV5" s="466">
        <v>7304735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91.7</v>
      </c>
      <c r="CU5" s="437"/>
      <c r="CV5" s="437"/>
      <c r="CW5" s="437"/>
      <c r="CX5" s="437"/>
      <c r="CY5" s="437"/>
      <c r="CZ5" s="437"/>
      <c r="DA5" s="438"/>
      <c r="DB5" s="436">
        <v>93.6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197599</v>
      </c>
      <c r="BO6" s="467"/>
      <c r="BP6" s="467"/>
      <c r="BQ6" s="467"/>
      <c r="BR6" s="467"/>
      <c r="BS6" s="467"/>
      <c r="BT6" s="467"/>
      <c r="BU6" s="468"/>
      <c r="BV6" s="466">
        <v>152757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94.6</v>
      </c>
      <c r="CU6" s="620"/>
      <c r="CV6" s="620"/>
      <c r="CW6" s="620"/>
      <c r="CX6" s="620"/>
      <c r="CY6" s="620"/>
      <c r="CZ6" s="620"/>
      <c r="DA6" s="621"/>
      <c r="DB6" s="619">
        <v>97.6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37950</v>
      </c>
      <c r="BO7" s="467"/>
      <c r="BP7" s="467"/>
      <c r="BQ7" s="467"/>
      <c r="BR7" s="467"/>
      <c r="BS7" s="467"/>
      <c r="BT7" s="467"/>
      <c r="BU7" s="468"/>
      <c r="BV7" s="466">
        <v>21799</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4740644</v>
      </c>
      <c r="CU7" s="467"/>
      <c r="CV7" s="467"/>
      <c r="CW7" s="467"/>
      <c r="CX7" s="467"/>
      <c r="CY7" s="467"/>
      <c r="CZ7" s="467"/>
      <c r="DA7" s="468"/>
      <c r="DB7" s="466">
        <v>4650923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159649</v>
      </c>
      <c r="BO8" s="467"/>
      <c r="BP8" s="467"/>
      <c r="BQ8" s="467"/>
      <c r="BR8" s="467"/>
      <c r="BS8" s="467"/>
      <c r="BT8" s="467"/>
      <c r="BU8" s="468"/>
      <c r="BV8" s="466">
        <v>130958</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9557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28691</v>
      </c>
      <c r="BO9" s="467"/>
      <c r="BP9" s="467"/>
      <c r="BQ9" s="467"/>
      <c r="BR9" s="467"/>
      <c r="BS9" s="467"/>
      <c r="BT9" s="467"/>
      <c r="BU9" s="468"/>
      <c r="BV9" s="466">
        <v>2255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19.600000000000001</v>
      </c>
      <c r="CU9" s="437"/>
      <c r="CV9" s="437"/>
      <c r="CW9" s="437"/>
      <c r="CX9" s="437"/>
      <c r="CY9" s="437"/>
      <c r="CZ9" s="437"/>
      <c r="DA9" s="438"/>
      <c r="DB9" s="436">
        <v>19.5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10416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584</v>
      </c>
      <c r="BO10" s="467"/>
      <c r="BP10" s="467"/>
      <c r="BQ10" s="467"/>
      <c r="BR10" s="467"/>
      <c r="BS10" s="467"/>
      <c r="BT10" s="467"/>
      <c r="BU10" s="468"/>
      <c r="BV10" s="466">
        <v>787</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107</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9175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44337</v>
      </c>
      <c r="BO12" s="467"/>
      <c r="BP12" s="467"/>
      <c r="BQ12" s="467"/>
      <c r="BR12" s="467"/>
      <c r="BS12" s="467"/>
      <c r="BT12" s="467"/>
      <c r="BU12" s="468"/>
      <c r="BV12" s="466">
        <v>83322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9072</v>
      </c>
      <c r="S13" s="570"/>
      <c r="T13" s="570"/>
      <c r="U13" s="570"/>
      <c r="V13" s="571"/>
      <c r="W13" s="557" t="s">
        <v>139</v>
      </c>
      <c r="X13" s="479"/>
      <c r="Y13" s="479"/>
      <c r="Z13" s="479"/>
      <c r="AA13" s="479"/>
      <c r="AB13" s="480"/>
      <c r="AC13" s="442">
        <v>350</v>
      </c>
      <c r="AD13" s="443"/>
      <c r="AE13" s="443"/>
      <c r="AF13" s="443"/>
      <c r="AG13" s="444"/>
      <c r="AH13" s="442">
        <v>386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-15062</v>
      </c>
      <c r="BO13" s="467"/>
      <c r="BP13" s="467"/>
      <c r="BQ13" s="467"/>
      <c r="BR13" s="467"/>
      <c r="BS13" s="467"/>
      <c r="BT13" s="467"/>
      <c r="BU13" s="468"/>
      <c r="BV13" s="466">
        <v>-80280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9.1999999999999993</v>
      </c>
      <c r="CU13" s="437"/>
      <c r="CV13" s="437"/>
      <c r="CW13" s="437"/>
      <c r="CX13" s="437"/>
      <c r="CY13" s="437"/>
      <c r="CZ13" s="437"/>
      <c r="DA13" s="438"/>
      <c r="DB13" s="436">
        <v>9.1999999999999993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9385</v>
      </c>
      <c r="S14" s="570"/>
      <c r="T14" s="570"/>
      <c r="U14" s="570"/>
      <c r="V14" s="571"/>
      <c r="W14" s="572"/>
      <c r="X14" s="482"/>
      <c r="Y14" s="482"/>
      <c r="Z14" s="482"/>
      <c r="AA14" s="482"/>
      <c r="AB14" s="483"/>
      <c r="AC14" s="562">
        <v>8.1999999999999993</v>
      </c>
      <c r="AD14" s="563"/>
      <c r="AE14" s="563"/>
      <c r="AF14" s="563"/>
      <c r="AG14" s="564"/>
      <c r="AH14" s="562">
        <v>8.4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38.200000000000003</v>
      </c>
      <c r="CU14" s="574"/>
      <c r="CV14" s="574"/>
      <c r="CW14" s="574"/>
      <c r="CX14" s="574"/>
      <c r="CY14" s="574"/>
      <c r="CZ14" s="574"/>
      <c r="DA14" s="575"/>
      <c r="DB14" s="573">
        <v>48.7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9283</v>
      </c>
      <c r="S15" s="570"/>
      <c r="T15" s="570"/>
      <c r="U15" s="570"/>
      <c r="V15" s="571"/>
      <c r="W15" s="557" t="s">
        <v>147</v>
      </c>
      <c r="X15" s="479"/>
      <c r="Y15" s="479"/>
      <c r="Z15" s="479"/>
      <c r="AA15" s="479"/>
      <c r="AB15" s="480"/>
      <c r="AC15" s="442">
        <v>1206</v>
      </c>
      <c r="AD15" s="443"/>
      <c r="AE15" s="443"/>
      <c r="AF15" s="443"/>
      <c r="AG15" s="444"/>
      <c r="AH15" s="442">
        <v>1442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1054363</v>
      </c>
      <c r="BO15" s="462"/>
      <c r="BP15" s="462"/>
      <c r="BQ15" s="462"/>
      <c r="BR15" s="462"/>
      <c r="BS15" s="462"/>
      <c r="BT15" s="462"/>
      <c r="BU15" s="463"/>
      <c r="BV15" s="461">
        <v>1001515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28.2</v>
      </c>
      <c r="AD16" s="563"/>
      <c r="AE16" s="563"/>
      <c r="AF16" s="563"/>
      <c r="AG16" s="564"/>
      <c r="AH16" s="562">
        <v>31.2</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4266054</v>
      </c>
      <c r="BO16" s="467"/>
      <c r="BP16" s="467"/>
      <c r="BQ16" s="467"/>
      <c r="BR16" s="467"/>
      <c r="BS16" s="467"/>
      <c r="BT16" s="467"/>
      <c r="BU16" s="468"/>
      <c r="BV16" s="466">
        <v>4102736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2723</v>
      </c>
      <c r="AD17" s="443"/>
      <c r="AE17" s="443"/>
      <c r="AF17" s="443"/>
      <c r="AG17" s="444"/>
      <c r="AH17" s="442">
        <v>2792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1327806</v>
      </c>
      <c r="BO17" s="467"/>
      <c r="BP17" s="467"/>
      <c r="BQ17" s="467"/>
      <c r="BR17" s="467"/>
      <c r="BS17" s="467"/>
      <c r="BT17" s="467"/>
      <c r="BU17" s="468"/>
      <c r="BV17" s="466">
        <v>1261887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362.86</v>
      </c>
      <c r="M18" s="531"/>
      <c r="N18" s="531"/>
      <c r="O18" s="531"/>
      <c r="P18" s="531"/>
      <c r="Q18" s="531"/>
      <c r="R18" s="532"/>
      <c r="S18" s="532"/>
      <c r="T18" s="532"/>
      <c r="U18" s="532"/>
      <c r="V18" s="533"/>
      <c r="W18" s="547"/>
      <c r="X18" s="548"/>
      <c r="Y18" s="548"/>
      <c r="Z18" s="548"/>
      <c r="AA18" s="548"/>
      <c r="AB18" s="558"/>
      <c r="AC18" s="430">
        <v>63.6</v>
      </c>
      <c r="AD18" s="431"/>
      <c r="AE18" s="431"/>
      <c r="AF18" s="431"/>
      <c r="AG18" s="534"/>
      <c r="AH18" s="430">
        <v>60.4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4447674</v>
      </c>
      <c r="BO18" s="467"/>
      <c r="BP18" s="467"/>
      <c r="BQ18" s="467"/>
      <c r="BR18" s="467"/>
      <c r="BS18" s="467"/>
      <c r="BT18" s="467"/>
      <c r="BU18" s="468"/>
      <c r="BV18" s="466">
        <v>4493446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5480914</v>
      </c>
      <c r="BO19" s="467"/>
      <c r="BP19" s="467"/>
      <c r="BQ19" s="467"/>
      <c r="BR19" s="467"/>
      <c r="BS19" s="467"/>
      <c r="BT19" s="467"/>
      <c r="BU19" s="468"/>
      <c r="BV19" s="466">
        <v>5471854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3778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8405771</v>
      </c>
      <c r="BO23" s="467"/>
      <c r="BP23" s="467"/>
      <c r="BQ23" s="467"/>
      <c r="BR23" s="467"/>
      <c r="BS23" s="467"/>
      <c r="BT23" s="467"/>
      <c r="BU23" s="468"/>
      <c r="BV23" s="466">
        <v>8778447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7410</v>
      </c>
      <c r="R24" s="443"/>
      <c r="S24" s="443"/>
      <c r="T24" s="443"/>
      <c r="U24" s="443"/>
      <c r="V24" s="444"/>
      <c r="W24" s="508"/>
      <c r="X24" s="499"/>
      <c r="Y24" s="500"/>
      <c r="Z24" s="439" t="s">
        <v>171</v>
      </c>
      <c r="AA24" s="440"/>
      <c r="AB24" s="440"/>
      <c r="AC24" s="440"/>
      <c r="AD24" s="440"/>
      <c r="AE24" s="440"/>
      <c r="AF24" s="440"/>
      <c r="AG24" s="441"/>
      <c r="AH24" s="442">
        <v>159</v>
      </c>
      <c r="AI24" s="443"/>
      <c r="AJ24" s="443"/>
      <c r="AK24" s="443"/>
      <c r="AL24" s="444"/>
      <c r="AM24" s="442">
        <v>459828</v>
      </c>
      <c r="AN24" s="443"/>
      <c r="AO24" s="443"/>
      <c r="AP24" s="443"/>
      <c r="AQ24" s="443"/>
      <c r="AR24" s="444"/>
      <c r="AS24" s="442">
        <v>2892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6178183</v>
      </c>
      <c r="BO24" s="467"/>
      <c r="BP24" s="467"/>
      <c r="BQ24" s="467"/>
      <c r="BR24" s="467"/>
      <c r="BS24" s="467"/>
      <c r="BT24" s="467"/>
      <c r="BU24" s="468"/>
      <c r="BV24" s="466">
        <v>6188854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5620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137</v>
      </c>
      <c r="AN25" s="443"/>
      <c r="AO25" s="443"/>
      <c r="AP25" s="443"/>
      <c r="AQ25" s="443"/>
      <c r="AR25" s="444"/>
      <c r="AS25" s="442" t="s">
        <v>137</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47403</v>
      </c>
      <c r="BO25" s="462"/>
      <c r="BP25" s="462"/>
      <c r="BQ25" s="462"/>
      <c r="BR25" s="462"/>
      <c r="BS25" s="462"/>
      <c r="BT25" s="462"/>
      <c r="BU25" s="463"/>
      <c r="BV25" s="461">
        <v>73639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5130</v>
      </c>
      <c r="R26" s="443"/>
      <c r="S26" s="443"/>
      <c r="T26" s="443"/>
      <c r="U26" s="443"/>
      <c r="V26" s="444"/>
      <c r="W26" s="508"/>
      <c r="X26" s="499"/>
      <c r="Y26" s="500"/>
      <c r="Z26" s="439" t="s">
        <v>178</v>
      </c>
      <c r="AA26" s="521"/>
      <c r="AB26" s="521"/>
      <c r="AC26" s="521"/>
      <c r="AD26" s="521"/>
      <c r="AE26" s="521"/>
      <c r="AF26" s="521"/>
      <c r="AG26" s="522"/>
      <c r="AH26" s="442">
        <v>5</v>
      </c>
      <c r="AI26" s="443"/>
      <c r="AJ26" s="443"/>
      <c r="AK26" s="443"/>
      <c r="AL26" s="444"/>
      <c r="AM26" s="442">
        <v>13620</v>
      </c>
      <c r="AN26" s="443"/>
      <c r="AO26" s="443"/>
      <c r="AP26" s="443"/>
      <c r="AQ26" s="443"/>
      <c r="AR26" s="444"/>
      <c r="AS26" s="442">
        <v>2724</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2800</v>
      </c>
      <c r="R27" s="443"/>
      <c r="S27" s="443"/>
      <c r="T27" s="443"/>
      <c r="U27" s="443"/>
      <c r="V27" s="444"/>
      <c r="W27" s="508"/>
      <c r="X27" s="499"/>
      <c r="Y27" s="500"/>
      <c r="Z27" s="439" t="s">
        <v>181</v>
      </c>
      <c r="AA27" s="440"/>
      <c r="AB27" s="440"/>
      <c r="AC27" s="440"/>
      <c r="AD27" s="440"/>
      <c r="AE27" s="440"/>
      <c r="AF27" s="440"/>
      <c r="AG27" s="441"/>
      <c r="AH27" s="442" t="s">
        <v>182</v>
      </c>
      <c r="AI27" s="443"/>
      <c r="AJ27" s="443"/>
      <c r="AK27" s="443"/>
      <c r="AL27" s="444"/>
      <c r="AM27" s="442" t="s">
        <v>137</v>
      </c>
      <c r="AN27" s="443"/>
      <c r="AO27" s="443"/>
      <c r="AP27" s="443"/>
      <c r="AQ27" s="443"/>
      <c r="AR27" s="444"/>
      <c r="AS27" s="442" t="s">
        <v>137</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107214</v>
      </c>
      <c r="BO27" s="470"/>
      <c r="BP27" s="470"/>
      <c r="BQ27" s="470"/>
      <c r="BR27" s="470"/>
      <c r="BS27" s="470"/>
      <c r="BT27" s="470"/>
      <c r="BU27" s="471"/>
      <c r="BV27" s="469">
        <v>107199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2100</v>
      </c>
      <c r="R28" s="443"/>
      <c r="S28" s="443"/>
      <c r="T28" s="443"/>
      <c r="U28" s="443"/>
      <c r="V28" s="444"/>
      <c r="W28" s="508"/>
      <c r="X28" s="499"/>
      <c r="Y28" s="500"/>
      <c r="Z28" s="439" t="s">
        <v>185</v>
      </c>
      <c r="AA28" s="440"/>
      <c r="AB28" s="440"/>
      <c r="AC28" s="440"/>
      <c r="AD28" s="440"/>
      <c r="AE28" s="440"/>
      <c r="AF28" s="440"/>
      <c r="AG28" s="441"/>
      <c r="AH28" s="442" t="s">
        <v>137</v>
      </c>
      <c r="AI28" s="443"/>
      <c r="AJ28" s="443"/>
      <c r="AK28" s="443"/>
      <c r="AL28" s="444"/>
      <c r="AM28" s="442" t="s">
        <v>186</v>
      </c>
      <c r="AN28" s="443"/>
      <c r="AO28" s="443"/>
      <c r="AP28" s="443"/>
      <c r="AQ28" s="443"/>
      <c r="AR28" s="444"/>
      <c r="AS28" s="442" t="s">
        <v>137</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2234802</v>
      </c>
      <c r="BO28" s="462"/>
      <c r="BP28" s="462"/>
      <c r="BQ28" s="462"/>
      <c r="BR28" s="462"/>
      <c r="BS28" s="462"/>
      <c r="BT28" s="462"/>
      <c r="BU28" s="463"/>
      <c r="BV28" s="461">
        <v>2278555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9</v>
      </c>
      <c r="M29" s="443"/>
      <c r="N29" s="443"/>
      <c r="O29" s="443"/>
      <c r="P29" s="444"/>
      <c r="Q29" s="442">
        <v>2000</v>
      </c>
      <c r="R29" s="443"/>
      <c r="S29" s="443"/>
      <c r="T29" s="443"/>
      <c r="U29" s="443"/>
      <c r="V29" s="444"/>
      <c r="W29" s="509"/>
      <c r="X29" s="510"/>
      <c r="Y29" s="511"/>
      <c r="Z29" s="439" t="s">
        <v>189</v>
      </c>
      <c r="AA29" s="440"/>
      <c r="AB29" s="440"/>
      <c r="AC29" s="440"/>
      <c r="AD29" s="440"/>
      <c r="AE29" s="440"/>
      <c r="AF29" s="440"/>
      <c r="AG29" s="441"/>
      <c r="AH29" s="442">
        <v>159</v>
      </c>
      <c r="AI29" s="443"/>
      <c r="AJ29" s="443"/>
      <c r="AK29" s="443"/>
      <c r="AL29" s="444"/>
      <c r="AM29" s="442">
        <v>459828</v>
      </c>
      <c r="AN29" s="443"/>
      <c r="AO29" s="443"/>
      <c r="AP29" s="443"/>
      <c r="AQ29" s="443"/>
      <c r="AR29" s="444"/>
      <c r="AS29" s="442">
        <v>2892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71534</v>
      </c>
      <c r="BO29" s="467"/>
      <c r="BP29" s="467"/>
      <c r="BQ29" s="467"/>
      <c r="BR29" s="467"/>
      <c r="BS29" s="467"/>
      <c r="BT29" s="467"/>
      <c r="BU29" s="468"/>
      <c r="BV29" s="466">
        <v>71484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94.8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1660147</v>
      </c>
      <c r="BO30" s="470"/>
      <c r="BP30" s="470"/>
      <c r="BQ30" s="470"/>
      <c r="BR30" s="470"/>
      <c r="BS30" s="470"/>
      <c r="BT30" s="470"/>
      <c r="BU30" s="471"/>
      <c r="BV30" s="469">
        <v>1544286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200</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200</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生活排水処理事業特別会計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奥伊勢広域行政組合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フォレストファイターズ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香肌奥伊勢資源化広域連合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エム・エス・ピー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紀勢地区広域消防組合</v>
      </c>
      <c r="BZ36" s="424"/>
      <c r="CA36" s="424"/>
      <c r="CB36" s="424"/>
      <c r="CC36" s="424"/>
      <c r="CD36" s="424"/>
      <c r="CE36" s="424"/>
      <c r="CF36" s="424"/>
      <c r="CG36" s="424"/>
      <c r="CH36" s="424"/>
      <c r="CI36" s="424"/>
      <c r="CJ36" s="424"/>
      <c r="CK36" s="424"/>
      <c r="CL36" s="424"/>
      <c r="CM36" s="424"/>
      <c r="CN36" s="214"/>
      <c r="CO36" s="425">
        <f t="shared" si="3"/>
        <v>20</v>
      </c>
      <c r="CP36" s="425"/>
      <c r="CQ36" s="424" t="str">
        <f>IF('各会計、関係団体の財政状況及び健全化判断比率'!BS9="","",'各会計、関係団体の財政状況及び健全化判断比率'!BS9)</f>
        <v>宮川物産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宮川福祉施設組合（一般会計）</v>
      </c>
      <c r="BZ37" s="424"/>
      <c r="CA37" s="424"/>
      <c r="CB37" s="424"/>
      <c r="CC37" s="424"/>
      <c r="CD37" s="424"/>
      <c r="CE37" s="424"/>
      <c r="CF37" s="424"/>
      <c r="CG37" s="424"/>
      <c r="CH37" s="424"/>
      <c r="CI37" s="424"/>
      <c r="CJ37" s="424"/>
      <c r="CK37" s="424"/>
      <c r="CL37" s="424"/>
      <c r="CM37" s="424"/>
      <c r="CN37" s="214"/>
      <c r="CO37" s="425">
        <f t="shared" si="3"/>
        <v>21</v>
      </c>
      <c r="CP37" s="425"/>
      <c r="CQ37" s="424" t="str">
        <f>IF('各会計、関係団体の財政状況及び健全化判断比率'!BS10="","",'各会計、関係団体の財政状況及び健全化判断比率'!BS10)</f>
        <v>宮川観光振興公社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　　　　　〃　(介護サービス事業特別会計）</v>
      </c>
      <c r="BZ38" s="424"/>
      <c r="CA38" s="424"/>
      <c r="CB38" s="424"/>
      <c r="CC38" s="424"/>
      <c r="CD38" s="424"/>
      <c r="CE38" s="424"/>
      <c r="CF38" s="424"/>
      <c r="CG38" s="424"/>
      <c r="CH38" s="424"/>
      <c r="CI38" s="424"/>
      <c r="CJ38" s="424"/>
      <c r="CK38" s="424"/>
      <c r="CL38" s="424"/>
      <c r="CM38" s="424"/>
      <c r="CN38" s="214"/>
      <c r="CO38" s="425">
        <f t="shared" si="3"/>
        <v>22</v>
      </c>
      <c r="CP38" s="425"/>
      <c r="CQ38" s="424" t="str">
        <f>IF('各会計、関係団体の財政状況及び健全化判断比率'!BS11="","",'各会計、関係団体の財政状況及び健全化判断比率'!BS11)</f>
        <v>道の駅奥伊勢おおだい</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三重県市町総合事務組合（一般会計）</v>
      </c>
      <c r="BZ39" s="424"/>
      <c r="CA39" s="424"/>
      <c r="CB39" s="424"/>
      <c r="CC39" s="424"/>
      <c r="CD39" s="424"/>
      <c r="CE39" s="424"/>
      <c r="CF39" s="424"/>
      <c r="CG39" s="424"/>
      <c r="CH39" s="424"/>
      <c r="CI39" s="424"/>
      <c r="CJ39" s="424"/>
      <c r="CK39" s="424"/>
      <c r="CL39" s="424"/>
      <c r="CM39" s="424"/>
      <c r="CN39" s="214"/>
      <c r="CO39" s="425">
        <f t="shared" si="3"/>
        <v>23</v>
      </c>
      <c r="CP39" s="425"/>
      <c r="CQ39" s="424" t="str">
        <f>IF('各会計、関係団体の財政状況及び健全化判断比率'!BS12="","",'各会計、関係団体の財政状況及び健全化判断比率'!BS12)</f>
        <v>奥伊勢ハイウェイパーク</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　　　  〃　　　　（共同研修特別会計）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　　　　　 〃　　　（デジタル地図特別会計）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　　　  〃　　　　（物品特別会計）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　　　　　 〃　　　（退職手当特別会計）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NSNB10JcHA6CqH55j1kWIZzU2vtCcPpiZd/0mkM/kKDXzrNvV+7Ll/qGvgFOJK79JYT3XUgXtXC821GKf0PBg==" saltValue="wnEIwxoNUszbcqe1Ykwh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229</v>
      </c>
      <c r="C5" s="747"/>
      <c r="D5" s="747"/>
      <c r="E5" s="747"/>
      <c r="F5" s="747"/>
      <c r="G5" s="747"/>
      <c r="H5" s="747"/>
      <c r="I5" s="747"/>
      <c r="J5" s="747"/>
      <c r="K5" s="747"/>
      <c r="L5" s="747"/>
      <c r="M5" s="747"/>
      <c r="N5" s="747"/>
      <c r="O5" s="747"/>
      <c r="P5" s="747"/>
      <c r="Q5" s="748"/>
      <c r="R5" s="733">
        <v>1030419</v>
      </c>
      <c r="S5" s="734"/>
      <c r="T5" s="734"/>
      <c r="U5" s="734"/>
      <c r="V5" s="734"/>
      <c r="W5" s="734"/>
      <c r="X5" s="734"/>
      <c r="Y5" s="777"/>
      <c r="Z5" s="795">
        <v>14.7</v>
      </c>
      <c r="AA5" s="795"/>
      <c r="AB5" s="795"/>
      <c r="AC5" s="795"/>
      <c r="AD5" s="796">
        <v>1030419</v>
      </c>
      <c r="AE5" s="796"/>
      <c r="AF5" s="796"/>
      <c r="AG5" s="796"/>
      <c r="AH5" s="796"/>
      <c r="AI5" s="796"/>
      <c r="AJ5" s="796"/>
      <c r="AK5" s="796"/>
      <c r="AL5" s="778">
        <v>21.9</v>
      </c>
      <c r="AM5" s="751"/>
      <c r="AN5" s="751"/>
      <c r="AO5" s="779"/>
      <c r="AP5" s="746" t="s">
        <v>230</v>
      </c>
      <c r="AQ5" s="747"/>
      <c r="AR5" s="747"/>
      <c r="AS5" s="747"/>
      <c r="AT5" s="747"/>
      <c r="AU5" s="747"/>
      <c r="AV5" s="747"/>
      <c r="AW5" s="747"/>
      <c r="AX5" s="747"/>
      <c r="AY5" s="747"/>
      <c r="AZ5" s="747"/>
      <c r="BA5" s="747"/>
      <c r="BB5" s="747"/>
      <c r="BC5" s="747"/>
      <c r="BD5" s="747"/>
      <c r="BE5" s="747"/>
      <c r="BF5" s="748"/>
      <c r="BG5" s="678">
        <v>1030419</v>
      </c>
      <c r="BH5" s="679"/>
      <c r="BI5" s="679"/>
      <c r="BJ5" s="679"/>
      <c r="BK5" s="679"/>
      <c r="BL5" s="679"/>
      <c r="BM5" s="679"/>
      <c r="BN5" s="680"/>
      <c r="BO5" s="715">
        <v>100</v>
      </c>
      <c r="BP5" s="715"/>
      <c r="BQ5" s="715"/>
      <c r="BR5" s="715"/>
      <c r="BS5" s="716" t="s">
        <v>231</v>
      </c>
      <c r="BT5" s="716"/>
      <c r="BU5" s="716"/>
      <c r="BV5" s="716"/>
      <c r="BW5" s="716"/>
      <c r="BX5" s="716"/>
      <c r="BY5" s="716"/>
      <c r="BZ5" s="716"/>
      <c r="CA5" s="716"/>
      <c r="CB5" s="766"/>
      <c r="CD5" s="782" t="s">
        <v>225</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223</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87521</v>
      </c>
      <c r="S6" s="679"/>
      <c r="T6" s="679"/>
      <c r="U6" s="679"/>
      <c r="V6" s="679"/>
      <c r="W6" s="679"/>
      <c r="X6" s="679"/>
      <c r="Y6" s="680"/>
      <c r="Z6" s="715">
        <v>1.2</v>
      </c>
      <c r="AA6" s="715"/>
      <c r="AB6" s="715"/>
      <c r="AC6" s="715"/>
      <c r="AD6" s="716">
        <v>87521</v>
      </c>
      <c r="AE6" s="716"/>
      <c r="AF6" s="716"/>
      <c r="AG6" s="716"/>
      <c r="AH6" s="716"/>
      <c r="AI6" s="716"/>
      <c r="AJ6" s="716"/>
      <c r="AK6" s="716"/>
      <c r="AL6" s="681">
        <v>1.9</v>
      </c>
      <c r="AM6" s="682"/>
      <c r="AN6" s="682"/>
      <c r="AO6" s="717"/>
      <c r="AP6" s="675" t="s">
        <v>236</v>
      </c>
      <c r="AQ6" s="676"/>
      <c r="AR6" s="676"/>
      <c r="AS6" s="676"/>
      <c r="AT6" s="676"/>
      <c r="AU6" s="676"/>
      <c r="AV6" s="676"/>
      <c r="AW6" s="676"/>
      <c r="AX6" s="676"/>
      <c r="AY6" s="676"/>
      <c r="AZ6" s="676"/>
      <c r="BA6" s="676"/>
      <c r="BB6" s="676"/>
      <c r="BC6" s="676"/>
      <c r="BD6" s="676"/>
      <c r="BE6" s="676"/>
      <c r="BF6" s="677"/>
      <c r="BG6" s="678">
        <v>1030419</v>
      </c>
      <c r="BH6" s="679"/>
      <c r="BI6" s="679"/>
      <c r="BJ6" s="679"/>
      <c r="BK6" s="679"/>
      <c r="BL6" s="679"/>
      <c r="BM6" s="679"/>
      <c r="BN6" s="680"/>
      <c r="BO6" s="715">
        <v>100</v>
      </c>
      <c r="BP6" s="715"/>
      <c r="BQ6" s="715"/>
      <c r="BR6" s="715"/>
      <c r="BS6" s="716" t="s">
        <v>237</v>
      </c>
      <c r="BT6" s="716"/>
      <c r="BU6" s="716"/>
      <c r="BV6" s="716"/>
      <c r="BW6" s="716"/>
      <c r="BX6" s="716"/>
      <c r="BY6" s="716"/>
      <c r="BZ6" s="716"/>
      <c r="CA6" s="716"/>
      <c r="CB6" s="766"/>
      <c r="CD6" s="736" t="s">
        <v>238</v>
      </c>
      <c r="CE6" s="737"/>
      <c r="CF6" s="737"/>
      <c r="CG6" s="737"/>
      <c r="CH6" s="737"/>
      <c r="CI6" s="737"/>
      <c r="CJ6" s="737"/>
      <c r="CK6" s="737"/>
      <c r="CL6" s="737"/>
      <c r="CM6" s="737"/>
      <c r="CN6" s="737"/>
      <c r="CO6" s="737"/>
      <c r="CP6" s="737"/>
      <c r="CQ6" s="738"/>
      <c r="CR6" s="678">
        <v>71137</v>
      </c>
      <c r="CS6" s="679"/>
      <c r="CT6" s="679"/>
      <c r="CU6" s="679"/>
      <c r="CV6" s="679"/>
      <c r="CW6" s="679"/>
      <c r="CX6" s="679"/>
      <c r="CY6" s="680"/>
      <c r="CZ6" s="778">
        <v>1</v>
      </c>
      <c r="DA6" s="751"/>
      <c r="DB6" s="751"/>
      <c r="DC6" s="781"/>
      <c r="DD6" s="684" t="s">
        <v>237</v>
      </c>
      <c r="DE6" s="679"/>
      <c r="DF6" s="679"/>
      <c r="DG6" s="679"/>
      <c r="DH6" s="679"/>
      <c r="DI6" s="679"/>
      <c r="DJ6" s="679"/>
      <c r="DK6" s="679"/>
      <c r="DL6" s="679"/>
      <c r="DM6" s="679"/>
      <c r="DN6" s="679"/>
      <c r="DO6" s="679"/>
      <c r="DP6" s="680"/>
      <c r="DQ6" s="684">
        <v>71137</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978</v>
      </c>
      <c r="S7" s="679"/>
      <c r="T7" s="679"/>
      <c r="U7" s="679"/>
      <c r="V7" s="679"/>
      <c r="W7" s="679"/>
      <c r="X7" s="679"/>
      <c r="Y7" s="680"/>
      <c r="Z7" s="715">
        <v>0</v>
      </c>
      <c r="AA7" s="715"/>
      <c r="AB7" s="715"/>
      <c r="AC7" s="715"/>
      <c r="AD7" s="716">
        <v>978</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407102</v>
      </c>
      <c r="BH7" s="679"/>
      <c r="BI7" s="679"/>
      <c r="BJ7" s="679"/>
      <c r="BK7" s="679"/>
      <c r="BL7" s="679"/>
      <c r="BM7" s="679"/>
      <c r="BN7" s="680"/>
      <c r="BO7" s="715">
        <v>39.5</v>
      </c>
      <c r="BP7" s="715"/>
      <c r="BQ7" s="715"/>
      <c r="BR7" s="715"/>
      <c r="BS7" s="716" t="s">
        <v>237</v>
      </c>
      <c r="BT7" s="716"/>
      <c r="BU7" s="716"/>
      <c r="BV7" s="716"/>
      <c r="BW7" s="716"/>
      <c r="BX7" s="716"/>
      <c r="BY7" s="716"/>
      <c r="BZ7" s="716"/>
      <c r="CA7" s="716"/>
      <c r="CB7" s="766"/>
      <c r="CD7" s="711" t="s">
        <v>241</v>
      </c>
      <c r="CE7" s="712"/>
      <c r="CF7" s="712"/>
      <c r="CG7" s="712"/>
      <c r="CH7" s="712"/>
      <c r="CI7" s="712"/>
      <c r="CJ7" s="712"/>
      <c r="CK7" s="712"/>
      <c r="CL7" s="712"/>
      <c r="CM7" s="712"/>
      <c r="CN7" s="712"/>
      <c r="CO7" s="712"/>
      <c r="CP7" s="712"/>
      <c r="CQ7" s="713"/>
      <c r="CR7" s="678">
        <v>756011</v>
      </c>
      <c r="CS7" s="679"/>
      <c r="CT7" s="679"/>
      <c r="CU7" s="679"/>
      <c r="CV7" s="679"/>
      <c r="CW7" s="679"/>
      <c r="CX7" s="679"/>
      <c r="CY7" s="680"/>
      <c r="CZ7" s="715">
        <v>11.1</v>
      </c>
      <c r="DA7" s="715"/>
      <c r="DB7" s="715"/>
      <c r="DC7" s="715"/>
      <c r="DD7" s="684">
        <v>6082</v>
      </c>
      <c r="DE7" s="679"/>
      <c r="DF7" s="679"/>
      <c r="DG7" s="679"/>
      <c r="DH7" s="679"/>
      <c r="DI7" s="679"/>
      <c r="DJ7" s="679"/>
      <c r="DK7" s="679"/>
      <c r="DL7" s="679"/>
      <c r="DM7" s="679"/>
      <c r="DN7" s="679"/>
      <c r="DO7" s="679"/>
      <c r="DP7" s="680"/>
      <c r="DQ7" s="684">
        <v>690884</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5011</v>
      </c>
      <c r="S8" s="679"/>
      <c r="T8" s="679"/>
      <c r="U8" s="679"/>
      <c r="V8" s="679"/>
      <c r="W8" s="679"/>
      <c r="X8" s="679"/>
      <c r="Y8" s="680"/>
      <c r="Z8" s="715">
        <v>0.1</v>
      </c>
      <c r="AA8" s="715"/>
      <c r="AB8" s="715"/>
      <c r="AC8" s="715"/>
      <c r="AD8" s="716">
        <v>5011</v>
      </c>
      <c r="AE8" s="716"/>
      <c r="AF8" s="716"/>
      <c r="AG8" s="716"/>
      <c r="AH8" s="716"/>
      <c r="AI8" s="716"/>
      <c r="AJ8" s="716"/>
      <c r="AK8" s="716"/>
      <c r="AL8" s="681">
        <v>0.1</v>
      </c>
      <c r="AM8" s="682"/>
      <c r="AN8" s="682"/>
      <c r="AO8" s="717"/>
      <c r="AP8" s="675" t="s">
        <v>243</v>
      </c>
      <c r="AQ8" s="676"/>
      <c r="AR8" s="676"/>
      <c r="AS8" s="676"/>
      <c r="AT8" s="676"/>
      <c r="AU8" s="676"/>
      <c r="AV8" s="676"/>
      <c r="AW8" s="676"/>
      <c r="AX8" s="676"/>
      <c r="AY8" s="676"/>
      <c r="AZ8" s="676"/>
      <c r="BA8" s="676"/>
      <c r="BB8" s="676"/>
      <c r="BC8" s="676"/>
      <c r="BD8" s="676"/>
      <c r="BE8" s="676"/>
      <c r="BF8" s="677"/>
      <c r="BG8" s="678">
        <v>15075</v>
      </c>
      <c r="BH8" s="679"/>
      <c r="BI8" s="679"/>
      <c r="BJ8" s="679"/>
      <c r="BK8" s="679"/>
      <c r="BL8" s="679"/>
      <c r="BM8" s="679"/>
      <c r="BN8" s="680"/>
      <c r="BO8" s="715">
        <v>1.5</v>
      </c>
      <c r="BP8" s="715"/>
      <c r="BQ8" s="715"/>
      <c r="BR8" s="715"/>
      <c r="BS8" s="684" t="s">
        <v>237</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1721406</v>
      </c>
      <c r="CS8" s="679"/>
      <c r="CT8" s="679"/>
      <c r="CU8" s="679"/>
      <c r="CV8" s="679"/>
      <c r="CW8" s="679"/>
      <c r="CX8" s="679"/>
      <c r="CY8" s="680"/>
      <c r="CZ8" s="715">
        <v>25.2</v>
      </c>
      <c r="DA8" s="715"/>
      <c r="DB8" s="715"/>
      <c r="DC8" s="715"/>
      <c r="DD8" s="684">
        <v>8601</v>
      </c>
      <c r="DE8" s="679"/>
      <c r="DF8" s="679"/>
      <c r="DG8" s="679"/>
      <c r="DH8" s="679"/>
      <c r="DI8" s="679"/>
      <c r="DJ8" s="679"/>
      <c r="DK8" s="679"/>
      <c r="DL8" s="679"/>
      <c r="DM8" s="679"/>
      <c r="DN8" s="679"/>
      <c r="DO8" s="679"/>
      <c r="DP8" s="680"/>
      <c r="DQ8" s="684">
        <v>1246450</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2739</v>
      </c>
      <c r="S9" s="679"/>
      <c r="T9" s="679"/>
      <c r="U9" s="679"/>
      <c r="V9" s="679"/>
      <c r="W9" s="679"/>
      <c r="X9" s="679"/>
      <c r="Y9" s="680"/>
      <c r="Z9" s="715">
        <v>0</v>
      </c>
      <c r="AA9" s="715"/>
      <c r="AB9" s="715"/>
      <c r="AC9" s="715"/>
      <c r="AD9" s="716">
        <v>2739</v>
      </c>
      <c r="AE9" s="716"/>
      <c r="AF9" s="716"/>
      <c r="AG9" s="716"/>
      <c r="AH9" s="716"/>
      <c r="AI9" s="716"/>
      <c r="AJ9" s="716"/>
      <c r="AK9" s="716"/>
      <c r="AL9" s="681">
        <v>0.1</v>
      </c>
      <c r="AM9" s="682"/>
      <c r="AN9" s="682"/>
      <c r="AO9" s="717"/>
      <c r="AP9" s="675" t="s">
        <v>246</v>
      </c>
      <c r="AQ9" s="676"/>
      <c r="AR9" s="676"/>
      <c r="AS9" s="676"/>
      <c r="AT9" s="676"/>
      <c r="AU9" s="676"/>
      <c r="AV9" s="676"/>
      <c r="AW9" s="676"/>
      <c r="AX9" s="676"/>
      <c r="AY9" s="676"/>
      <c r="AZ9" s="676"/>
      <c r="BA9" s="676"/>
      <c r="BB9" s="676"/>
      <c r="BC9" s="676"/>
      <c r="BD9" s="676"/>
      <c r="BE9" s="676"/>
      <c r="BF9" s="677"/>
      <c r="BG9" s="678">
        <v>345090</v>
      </c>
      <c r="BH9" s="679"/>
      <c r="BI9" s="679"/>
      <c r="BJ9" s="679"/>
      <c r="BK9" s="679"/>
      <c r="BL9" s="679"/>
      <c r="BM9" s="679"/>
      <c r="BN9" s="680"/>
      <c r="BO9" s="715">
        <v>33.5</v>
      </c>
      <c r="BP9" s="715"/>
      <c r="BQ9" s="715"/>
      <c r="BR9" s="715"/>
      <c r="BS9" s="684" t="s">
        <v>237</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1099208</v>
      </c>
      <c r="CS9" s="679"/>
      <c r="CT9" s="679"/>
      <c r="CU9" s="679"/>
      <c r="CV9" s="679"/>
      <c r="CW9" s="679"/>
      <c r="CX9" s="679"/>
      <c r="CY9" s="680"/>
      <c r="CZ9" s="715">
        <v>16.100000000000001</v>
      </c>
      <c r="DA9" s="715"/>
      <c r="DB9" s="715"/>
      <c r="DC9" s="715"/>
      <c r="DD9" s="684">
        <v>19203</v>
      </c>
      <c r="DE9" s="679"/>
      <c r="DF9" s="679"/>
      <c r="DG9" s="679"/>
      <c r="DH9" s="679"/>
      <c r="DI9" s="679"/>
      <c r="DJ9" s="679"/>
      <c r="DK9" s="679"/>
      <c r="DL9" s="679"/>
      <c r="DM9" s="679"/>
      <c r="DN9" s="679"/>
      <c r="DO9" s="679"/>
      <c r="DP9" s="680"/>
      <c r="DQ9" s="684">
        <v>956636</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231</v>
      </c>
      <c r="AA10" s="715"/>
      <c r="AB10" s="715"/>
      <c r="AC10" s="715"/>
      <c r="AD10" s="716" t="s">
        <v>237</v>
      </c>
      <c r="AE10" s="716"/>
      <c r="AF10" s="716"/>
      <c r="AG10" s="716"/>
      <c r="AH10" s="716"/>
      <c r="AI10" s="716"/>
      <c r="AJ10" s="716"/>
      <c r="AK10" s="716"/>
      <c r="AL10" s="681" t="s">
        <v>237</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28531</v>
      </c>
      <c r="BH10" s="679"/>
      <c r="BI10" s="679"/>
      <c r="BJ10" s="679"/>
      <c r="BK10" s="679"/>
      <c r="BL10" s="679"/>
      <c r="BM10" s="679"/>
      <c r="BN10" s="680"/>
      <c r="BO10" s="715">
        <v>2.8</v>
      </c>
      <c r="BP10" s="715"/>
      <c r="BQ10" s="715"/>
      <c r="BR10" s="715"/>
      <c r="BS10" s="684" t="s">
        <v>237</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6000</v>
      </c>
      <c r="CS10" s="679"/>
      <c r="CT10" s="679"/>
      <c r="CU10" s="679"/>
      <c r="CV10" s="679"/>
      <c r="CW10" s="679"/>
      <c r="CX10" s="679"/>
      <c r="CY10" s="680"/>
      <c r="CZ10" s="715">
        <v>0.1</v>
      </c>
      <c r="DA10" s="715"/>
      <c r="DB10" s="715"/>
      <c r="DC10" s="715"/>
      <c r="DD10" s="684" t="s">
        <v>237</v>
      </c>
      <c r="DE10" s="679"/>
      <c r="DF10" s="679"/>
      <c r="DG10" s="679"/>
      <c r="DH10" s="679"/>
      <c r="DI10" s="679"/>
      <c r="DJ10" s="679"/>
      <c r="DK10" s="679"/>
      <c r="DL10" s="679"/>
      <c r="DM10" s="679"/>
      <c r="DN10" s="679"/>
      <c r="DO10" s="679"/>
      <c r="DP10" s="680"/>
      <c r="DQ10" s="684">
        <v>6000</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167984</v>
      </c>
      <c r="S11" s="679"/>
      <c r="T11" s="679"/>
      <c r="U11" s="679"/>
      <c r="V11" s="679"/>
      <c r="W11" s="679"/>
      <c r="X11" s="679"/>
      <c r="Y11" s="680"/>
      <c r="Z11" s="681">
        <v>2.4</v>
      </c>
      <c r="AA11" s="682"/>
      <c r="AB11" s="682"/>
      <c r="AC11" s="683"/>
      <c r="AD11" s="684">
        <v>167984</v>
      </c>
      <c r="AE11" s="679"/>
      <c r="AF11" s="679"/>
      <c r="AG11" s="679"/>
      <c r="AH11" s="679"/>
      <c r="AI11" s="679"/>
      <c r="AJ11" s="679"/>
      <c r="AK11" s="680"/>
      <c r="AL11" s="681">
        <v>3.6</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18406</v>
      </c>
      <c r="BH11" s="679"/>
      <c r="BI11" s="679"/>
      <c r="BJ11" s="679"/>
      <c r="BK11" s="679"/>
      <c r="BL11" s="679"/>
      <c r="BM11" s="679"/>
      <c r="BN11" s="680"/>
      <c r="BO11" s="715">
        <v>1.8</v>
      </c>
      <c r="BP11" s="715"/>
      <c r="BQ11" s="715"/>
      <c r="BR11" s="715"/>
      <c r="BS11" s="684" t="s">
        <v>237</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297935</v>
      </c>
      <c r="CS11" s="679"/>
      <c r="CT11" s="679"/>
      <c r="CU11" s="679"/>
      <c r="CV11" s="679"/>
      <c r="CW11" s="679"/>
      <c r="CX11" s="679"/>
      <c r="CY11" s="680"/>
      <c r="CZ11" s="715">
        <v>4.4000000000000004</v>
      </c>
      <c r="DA11" s="715"/>
      <c r="DB11" s="715"/>
      <c r="DC11" s="715"/>
      <c r="DD11" s="684">
        <v>115113</v>
      </c>
      <c r="DE11" s="679"/>
      <c r="DF11" s="679"/>
      <c r="DG11" s="679"/>
      <c r="DH11" s="679"/>
      <c r="DI11" s="679"/>
      <c r="DJ11" s="679"/>
      <c r="DK11" s="679"/>
      <c r="DL11" s="679"/>
      <c r="DM11" s="679"/>
      <c r="DN11" s="679"/>
      <c r="DO11" s="679"/>
      <c r="DP11" s="680"/>
      <c r="DQ11" s="684">
        <v>159246</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t="s">
        <v>237</v>
      </c>
      <c r="S12" s="679"/>
      <c r="T12" s="679"/>
      <c r="U12" s="679"/>
      <c r="V12" s="679"/>
      <c r="W12" s="679"/>
      <c r="X12" s="679"/>
      <c r="Y12" s="680"/>
      <c r="Z12" s="715" t="s">
        <v>231</v>
      </c>
      <c r="AA12" s="715"/>
      <c r="AB12" s="715"/>
      <c r="AC12" s="715"/>
      <c r="AD12" s="716" t="s">
        <v>231</v>
      </c>
      <c r="AE12" s="716"/>
      <c r="AF12" s="716"/>
      <c r="AG12" s="716"/>
      <c r="AH12" s="716"/>
      <c r="AI12" s="716"/>
      <c r="AJ12" s="716"/>
      <c r="AK12" s="716"/>
      <c r="AL12" s="681" t="s">
        <v>231</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546720</v>
      </c>
      <c r="BH12" s="679"/>
      <c r="BI12" s="679"/>
      <c r="BJ12" s="679"/>
      <c r="BK12" s="679"/>
      <c r="BL12" s="679"/>
      <c r="BM12" s="679"/>
      <c r="BN12" s="680"/>
      <c r="BO12" s="715">
        <v>53.1</v>
      </c>
      <c r="BP12" s="715"/>
      <c r="BQ12" s="715"/>
      <c r="BR12" s="715"/>
      <c r="BS12" s="684" t="s">
        <v>231</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104688</v>
      </c>
      <c r="CS12" s="679"/>
      <c r="CT12" s="679"/>
      <c r="CU12" s="679"/>
      <c r="CV12" s="679"/>
      <c r="CW12" s="679"/>
      <c r="CX12" s="679"/>
      <c r="CY12" s="680"/>
      <c r="CZ12" s="715">
        <v>1.5</v>
      </c>
      <c r="DA12" s="715"/>
      <c r="DB12" s="715"/>
      <c r="DC12" s="715"/>
      <c r="DD12" s="684">
        <v>48340</v>
      </c>
      <c r="DE12" s="679"/>
      <c r="DF12" s="679"/>
      <c r="DG12" s="679"/>
      <c r="DH12" s="679"/>
      <c r="DI12" s="679"/>
      <c r="DJ12" s="679"/>
      <c r="DK12" s="679"/>
      <c r="DL12" s="679"/>
      <c r="DM12" s="679"/>
      <c r="DN12" s="679"/>
      <c r="DO12" s="679"/>
      <c r="DP12" s="680"/>
      <c r="DQ12" s="684">
        <v>51169</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237</v>
      </c>
      <c r="S13" s="679"/>
      <c r="T13" s="679"/>
      <c r="U13" s="679"/>
      <c r="V13" s="679"/>
      <c r="W13" s="679"/>
      <c r="X13" s="679"/>
      <c r="Y13" s="680"/>
      <c r="Z13" s="715" t="s">
        <v>237</v>
      </c>
      <c r="AA13" s="715"/>
      <c r="AB13" s="715"/>
      <c r="AC13" s="715"/>
      <c r="AD13" s="716" t="s">
        <v>237</v>
      </c>
      <c r="AE13" s="716"/>
      <c r="AF13" s="716"/>
      <c r="AG13" s="716"/>
      <c r="AH13" s="716"/>
      <c r="AI13" s="716"/>
      <c r="AJ13" s="716"/>
      <c r="AK13" s="716"/>
      <c r="AL13" s="681" t="s">
        <v>237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541270</v>
      </c>
      <c r="BH13" s="679"/>
      <c r="BI13" s="679"/>
      <c r="BJ13" s="679"/>
      <c r="BK13" s="679"/>
      <c r="BL13" s="679"/>
      <c r="BM13" s="679"/>
      <c r="BN13" s="680"/>
      <c r="BO13" s="715">
        <v>52.5</v>
      </c>
      <c r="BP13" s="715"/>
      <c r="BQ13" s="715"/>
      <c r="BR13" s="715"/>
      <c r="BS13" s="684" t="s">
        <v>231</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331965</v>
      </c>
      <c r="CS13" s="679"/>
      <c r="CT13" s="679"/>
      <c r="CU13" s="679"/>
      <c r="CV13" s="679"/>
      <c r="CW13" s="679"/>
      <c r="CX13" s="679"/>
      <c r="CY13" s="680"/>
      <c r="CZ13" s="715">
        <v>4.9000000000000004</v>
      </c>
      <c r="DA13" s="715"/>
      <c r="DB13" s="715"/>
      <c r="DC13" s="715"/>
      <c r="DD13" s="684">
        <v>256073</v>
      </c>
      <c r="DE13" s="679"/>
      <c r="DF13" s="679"/>
      <c r="DG13" s="679"/>
      <c r="DH13" s="679"/>
      <c r="DI13" s="679"/>
      <c r="DJ13" s="679"/>
      <c r="DK13" s="679"/>
      <c r="DL13" s="679"/>
      <c r="DM13" s="679"/>
      <c r="DN13" s="679"/>
      <c r="DO13" s="679"/>
      <c r="DP13" s="680"/>
      <c r="DQ13" s="684">
        <v>135750</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12198</v>
      </c>
      <c r="S14" s="679"/>
      <c r="T14" s="679"/>
      <c r="U14" s="679"/>
      <c r="V14" s="679"/>
      <c r="W14" s="679"/>
      <c r="X14" s="679"/>
      <c r="Y14" s="680"/>
      <c r="Z14" s="715">
        <v>0.2</v>
      </c>
      <c r="AA14" s="715"/>
      <c r="AB14" s="715"/>
      <c r="AC14" s="715"/>
      <c r="AD14" s="716">
        <v>12198</v>
      </c>
      <c r="AE14" s="716"/>
      <c r="AF14" s="716"/>
      <c r="AG14" s="716"/>
      <c r="AH14" s="716"/>
      <c r="AI14" s="716"/>
      <c r="AJ14" s="716"/>
      <c r="AK14" s="716"/>
      <c r="AL14" s="681">
        <v>0.3</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33020</v>
      </c>
      <c r="BH14" s="679"/>
      <c r="BI14" s="679"/>
      <c r="BJ14" s="679"/>
      <c r="BK14" s="679"/>
      <c r="BL14" s="679"/>
      <c r="BM14" s="679"/>
      <c r="BN14" s="680"/>
      <c r="BO14" s="715">
        <v>3.2</v>
      </c>
      <c r="BP14" s="715"/>
      <c r="BQ14" s="715"/>
      <c r="BR14" s="715"/>
      <c r="BS14" s="684" t="s">
        <v>237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418800</v>
      </c>
      <c r="CS14" s="679"/>
      <c r="CT14" s="679"/>
      <c r="CU14" s="679"/>
      <c r="CV14" s="679"/>
      <c r="CW14" s="679"/>
      <c r="CX14" s="679"/>
      <c r="CY14" s="680"/>
      <c r="CZ14" s="715">
        <v>6.1</v>
      </c>
      <c r="DA14" s="715"/>
      <c r="DB14" s="715"/>
      <c r="DC14" s="715"/>
      <c r="DD14" s="684">
        <v>16663</v>
      </c>
      <c r="DE14" s="679"/>
      <c r="DF14" s="679"/>
      <c r="DG14" s="679"/>
      <c r="DH14" s="679"/>
      <c r="DI14" s="679"/>
      <c r="DJ14" s="679"/>
      <c r="DK14" s="679"/>
      <c r="DL14" s="679"/>
      <c r="DM14" s="679"/>
      <c r="DN14" s="679"/>
      <c r="DO14" s="679"/>
      <c r="DP14" s="680"/>
      <c r="DQ14" s="684">
        <v>383046</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237</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43577</v>
      </c>
      <c r="BH15" s="679"/>
      <c r="BI15" s="679"/>
      <c r="BJ15" s="679"/>
      <c r="BK15" s="679"/>
      <c r="BL15" s="679"/>
      <c r="BM15" s="679"/>
      <c r="BN15" s="680"/>
      <c r="BO15" s="715">
        <v>4.2</v>
      </c>
      <c r="BP15" s="715"/>
      <c r="BQ15" s="715"/>
      <c r="BR15" s="715"/>
      <c r="BS15" s="684" t="s">
        <v>237</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828998</v>
      </c>
      <c r="CS15" s="679"/>
      <c r="CT15" s="679"/>
      <c r="CU15" s="679"/>
      <c r="CV15" s="679"/>
      <c r="CW15" s="679"/>
      <c r="CX15" s="679"/>
      <c r="CY15" s="680"/>
      <c r="CZ15" s="715">
        <v>12.2</v>
      </c>
      <c r="DA15" s="715"/>
      <c r="DB15" s="715"/>
      <c r="DC15" s="715"/>
      <c r="DD15" s="684">
        <v>314638</v>
      </c>
      <c r="DE15" s="679"/>
      <c r="DF15" s="679"/>
      <c r="DG15" s="679"/>
      <c r="DH15" s="679"/>
      <c r="DI15" s="679"/>
      <c r="DJ15" s="679"/>
      <c r="DK15" s="679"/>
      <c r="DL15" s="679"/>
      <c r="DM15" s="679"/>
      <c r="DN15" s="679"/>
      <c r="DO15" s="679"/>
      <c r="DP15" s="680"/>
      <c r="DQ15" s="684">
        <v>499766</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3039</v>
      </c>
      <c r="S16" s="679"/>
      <c r="T16" s="679"/>
      <c r="U16" s="679"/>
      <c r="V16" s="679"/>
      <c r="W16" s="679"/>
      <c r="X16" s="679"/>
      <c r="Y16" s="680"/>
      <c r="Z16" s="715">
        <v>0</v>
      </c>
      <c r="AA16" s="715"/>
      <c r="AB16" s="715"/>
      <c r="AC16" s="715"/>
      <c r="AD16" s="716">
        <v>3039</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237</v>
      </c>
      <c r="BP16" s="715"/>
      <c r="BQ16" s="715"/>
      <c r="BR16" s="715"/>
      <c r="BS16" s="684" t="s">
        <v>237</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105872</v>
      </c>
      <c r="CS16" s="679"/>
      <c r="CT16" s="679"/>
      <c r="CU16" s="679"/>
      <c r="CV16" s="679"/>
      <c r="CW16" s="679"/>
      <c r="CX16" s="679"/>
      <c r="CY16" s="680"/>
      <c r="CZ16" s="715">
        <v>1.6</v>
      </c>
      <c r="DA16" s="715"/>
      <c r="DB16" s="715"/>
      <c r="DC16" s="715"/>
      <c r="DD16" s="684" t="s">
        <v>237</v>
      </c>
      <c r="DE16" s="679"/>
      <c r="DF16" s="679"/>
      <c r="DG16" s="679"/>
      <c r="DH16" s="679"/>
      <c r="DI16" s="679"/>
      <c r="DJ16" s="679"/>
      <c r="DK16" s="679"/>
      <c r="DL16" s="679"/>
      <c r="DM16" s="679"/>
      <c r="DN16" s="679"/>
      <c r="DO16" s="679"/>
      <c r="DP16" s="680"/>
      <c r="DQ16" s="684">
        <v>7411</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34040</v>
      </c>
      <c r="S17" s="679"/>
      <c r="T17" s="679"/>
      <c r="U17" s="679"/>
      <c r="V17" s="679"/>
      <c r="W17" s="679"/>
      <c r="X17" s="679"/>
      <c r="Y17" s="680"/>
      <c r="Z17" s="715">
        <v>0.5</v>
      </c>
      <c r="AA17" s="715"/>
      <c r="AB17" s="715"/>
      <c r="AC17" s="715"/>
      <c r="AD17" s="716">
        <v>34040</v>
      </c>
      <c r="AE17" s="716"/>
      <c r="AF17" s="716"/>
      <c r="AG17" s="716"/>
      <c r="AH17" s="716"/>
      <c r="AI17" s="716"/>
      <c r="AJ17" s="716"/>
      <c r="AK17" s="716"/>
      <c r="AL17" s="681">
        <v>0.7</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231</v>
      </c>
      <c r="BP17" s="715"/>
      <c r="BQ17" s="715"/>
      <c r="BR17" s="715"/>
      <c r="BS17" s="684" t="s">
        <v>231</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1076226</v>
      </c>
      <c r="CS17" s="679"/>
      <c r="CT17" s="679"/>
      <c r="CU17" s="679"/>
      <c r="CV17" s="679"/>
      <c r="CW17" s="679"/>
      <c r="CX17" s="679"/>
      <c r="CY17" s="680"/>
      <c r="CZ17" s="715">
        <v>15.8</v>
      </c>
      <c r="DA17" s="715"/>
      <c r="DB17" s="715"/>
      <c r="DC17" s="715"/>
      <c r="DD17" s="684" t="s">
        <v>237</v>
      </c>
      <c r="DE17" s="679"/>
      <c r="DF17" s="679"/>
      <c r="DG17" s="679"/>
      <c r="DH17" s="679"/>
      <c r="DI17" s="679"/>
      <c r="DJ17" s="679"/>
      <c r="DK17" s="679"/>
      <c r="DL17" s="679"/>
      <c r="DM17" s="679"/>
      <c r="DN17" s="679"/>
      <c r="DO17" s="679"/>
      <c r="DP17" s="680"/>
      <c r="DQ17" s="684">
        <v>1075820</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5227</v>
      </c>
      <c r="S18" s="679"/>
      <c r="T18" s="679"/>
      <c r="U18" s="679"/>
      <c r="V18" s="679"/>
      <c r="W18" s="679"/>
      <c r="X18" s="679"/>
      <c r="Y18" s="680"/>
      <c r="Z18" s="715">
        <v>0.1</v>
      </c>
      <c r="AA18" s="715"/>
      <c r="AB18" s="715"/>
      <c r="AC18" s="715"/>
      <c r="AD18" s="716">
        <v>5227</v>
      </c>
      <c r="AE18" s="716"/>
      <c r="AF18" s="716"/>
      <c r="AG18" s="716"/>
      <c r="AH18" s="716"/>
      <c r="AI18" s="716"/>
      <c r="AJ18" s="716"/>
      <c r="AK18" s="716"/>
      <c r="AL18" s="681">
        <v>0.1</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237</v>
      </c>
      <c r="BP18" s="715"/>
      <c r="BQ18" s="715"/>
      <c r="BR18" s="715"/>
      <c r="BS18" s="684" t="s">
        <v>237</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1649</v>
      </c>
      <c r="S19" s="679"/>
      <c r="T19" s="679"/>
      <c r="U19" s="679"/>
      <c r="V19" s="679"/>
      <c r="W19" s="679"/>
      <c r="X19" s="679"/>
      <c r="Y19" s="680"/>
      <c r="Z19" s="715">
        <v>0</v>
      </c>
      <c r="AA19" s="715"/>
      <c r="AB19" s="715"/>
      <c r="AC19" s="715"/>
      <c r="AD19" s="716">
        <v>1649</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t="s">
        <v>231</v>
      </c>
      <c r="BH19" s="679"/>
      <c r="BI19" s="679"/>
      <c r="BJ19" s="679"/>
      <c r="BK19" s="679"/>
      <c r="BL19" s="679"/>
      <c r="BM19" s="679"/>
      <c r="BN19" s="680"/>
      <c r="BO19" s="715" t="s">
        <v>231</v>
      </c>
      <c r="BP19" s="715"/>
      <c r="BQ19" s="715"/>
      <c r="BR19" s="715"/>
      <c r="BS19" s="684" t="s">
        <v>237</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231</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v>238</v>
      </c>
      <c r="S20" s="679"/>
      <c r="T20" s="679"/>
      <c r="U20" s="679"/>
      <c r="V20" s="679"/>
      <c r="W20" s="679"/>
      <c r="X20" s="679"/>
      <c r="Y20" s="680"/>
      <c r="Z20" s="715">
        <v>0</v>
      </c>
      <c r="AA20" s="715"/>
      <c r="AB20" s="715"/>
      <c r="AC20" s="715"/>
      <c r="AD20" s="716">
        <v>238</v>
      </c>
      <c r="AE20" s="716"/>
      <c r="AF20" s="716"/>
      <c r="AG20" s="716"/>
      <c r="AH20" s="716"/>
      <c r="AI20" s="716"/>
      <c r="AJ20" s="716"/>
      <c r="AK20" s="716"/>
      <c r="AL20" s="681">
        <v>0</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t="s">
        <v>231</v>
      </c>
      <c r="BH20" s="679"/>
      <c r="BI20" s="679"/>
      <c r="BJ20" s="679"/>
      <c r="BK20" s="679"/>
      <c r="BL20" s="679"/>
      <c r="BM20" s="679"/>
      <c r="BN20" s="680"/>
      <c r="BO20" s="715" t="s">
        <v>237</v>
      </c>
      <c r="BP20" s="715"/>
      <c r="BQ20" s="715"/>
      <c r="BR20" s="715"/>
      <c r="BS20" s="684" t="s">
        <v>231</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6818246</v>
      </c>
      <c r="CS20" s="679"/>
      <c r="CT20" s="679"/>
      <c r="CU20" s="679"/>
      <c r="CV20" s="679"/>
      <c r="CW20" s="679"/>
      <c r="CX20" s="679"/>
      <c r="CY20" s="680"/>
      <c r="CZ20" s="715">
        <v>100</v>
      </c>
      <c r="DA20" s="715"/>
      <c r="DB20" s="715"/>
      <c r="DC20" s="715"/>
      <c r="DD20" s="684">
        <v>784713</v>
      </c>
      <c r="DE20" s="679"/>
      <c r="DF20" s="679"/>
      <c r="DG20" s="679"/>
      <c r="DH20" s="679"/>
      <c r="DI20" s="679"/>
      <c r="DJ20" s="679"/>
      <c r="DK20" s="679"/>
      <c r="DL20" s="679"/>
      <c r="DM20" s="679"/>
      <c r="DN20" s="679"/>
      <c r="DO20" s="679"/>
      <c r="DP20" s="680"/>
      <c r="DQ20" s="684">
        <v>5283315</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26926</v>
      </c>
      <c r="S21" s="679"/>
      <c r="T21" s="679"/>
      <c r="U21" s="679"/>
      <c r="V21" s="679"/>
      <c r="W21" s="679"/>
      <c r="X21" s="679"/>
      <c r="Y21" s="680"/>
      <c r="Z21" s="715">
        <v>0.4</v>
      </c>
      <c r="AA21" s="715"/>
      <c r="AB21" s="715"/>
      <c r="AC21" s="715"/>
      <c r="AD21" s="716">
        <v>26926</v>
      </c>
      <c r="AE21" s="716"/>
      <c r="AF21" s="716"/>
      <c r="AG21" s="716"/>
      <c r="AH21" s="716"/>
      <c r="AI21" s="716"/>
      <c r="AJ21" s="716"/>
      <c r="AK21" s="716"/>
      <c r="AL21" s="681">
        <v>0.6</v>
      </c>
      <c r="AM21" s="682"/>
      <c r="AN21" s="682"/>
      <c r="AO21" s="717"/>
      <c r="AP21" s="773" t="s">
        <v>282</v>
      </c>
      <c r="AQ21" s="780"/>
      <c r="AR21" s="780"/>
      <c r="AS21" s="780"/>
      <c r="AT21" s="780"/>
      <c r="AU21" s="780"/>
      <c r="AV21" s="780"/>
      <c r="AW21" s="780"/>
      <c r="AX21" s="780"/>
      <c r="AY21" s="780"/>
      <c r="AZ21" s="780"/>
      <c r="BA21" s="780"/>
      <c r="BB21" s="780"/>
      <c r="BC21" s="780"/>
      <c r="BD21" s="780"/>
      <c r="BE21" s="780"/>
      <c r="BF21" s="775"/>
      <c r="BG21" s="678" t="s">
        <v>237</v>
      </c>
      <c r="BH21" s="679"/>
      <c r="BI21" s="679"/>
      <c r="BJ21" s="679"/>
      <c r="BK21" s="679"/>
      <c r="BL21" s="679"/>
      <c r="BM21" s="679"/>
      <c r="BN21" s="680"/>
      <c r="BO21" s="715" t="s">
        <v>231</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3615292</v>
      </c>
      <c r="S22" s="679"/>
      <c r="T22" s="679"/>
      <c r="U22" s="679"/>
      <c r="V22" s="679"/>
      <c r="W22" s="679"/>
      <c r="X22" s="679"/>
      <c r="Y22" s="680"/>
      <c r="Z22" s="715">
        <v>51.5</v>
      </c>
      <c r="AA22" s="715"/>
      <c r="AB22" s="715"/>
      <c r="AC22" s="715"/>
      <c r="AD22" s="716">
        <v>3265969</v>
      </c>
      <c r="AE22" s="716"/>
      <c r="AF22" s="716"/>
      <c r="AG22" s="716"/>
      <c r="AH22" s="716"/>
      <c r="AI22" s="716"/>
      <c r="AJ22" s="716"/>
      <c r="AK22" s="716"/>
      <c r="AL22" s="681">
        <v>69.400000000000006</v>
      </c>
      <c r="AM22" s="682"/>
      <c r="AN22" s="682"/>
      <c r="AO22" s="717"/>
      <c r="AP22" s="773" t="s">
        <v>284</v>
      </c>
      <c r="AQ22" s="780"/>
      <c r="AR22" s="780"/>
      <c r="AS22" s="780"/>
      <c r="AT22" s="780"/>
      <c r="AU22" s="780"/>
      <c r="AV22" s="780"/>
      <c r="AW22" s="780"/>
      <c r="AX22" s="780"/>
      <c r="AY22" s="780"/>
      <c r="AZ22" s="780"/>
      <c r="BA22" s="780"/>
      <c r="BB22" s="780"/>
      <c r="BC22" s="780"/>
      <c r="BD22" s="780"/>
      <c r="BE22" s="780"/>
      <c r="BF22" s="775"/>
      <c r="BG22" s="678" t="s">
        <v>231</v>
      </c>
      <c r="BH22" s="679"/>
      <c r="BI22" s="679"/>
      <c r="BJ22" s="679"/>
      <c r="BK22" s="679"/>
      <c r="BL22" s="679"/>
      <c r="BM22" s="679"/>
      <c r="BN22" s="680"/>
      <c r="BO22" s="715" t="s">
        <v>231</v>
      </c>
      <c r="BP22" s="715"/>
      <c r="BQ22" s="715"/>
      <c r="BR22" s="715"/>
      <c r="BS22" s="684" t="s">
        <v>237</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3265969</v>
      </c>
      <c r="S23" s="679"/>
      <c r="T23" s="679"/>
      <c r="U23" s="679"/>
      <c r="V23" s="679"/>
      <c r="W23" s="679"/>
      <c r="X23" s="679"/>
      <c r="Y23" s="680"/>
      <c r="Z23" s="715">
        <v>46.6</v>
      </c>
      <c r="AA23" s="715"/>
      <c r="AB23" s="715"/>
      <c r="AC23" s="715"/>
      <c r="AD23" s="716">
        <v>3265969</v>
      </c>
      <c r="AE23" s="716"/>
      <c r="AF23" s="716"/>
      <c r="AG23" s="716"/>
      <c r="AH23" s="716"/>
      <c r="AI23" s="716"/>
      <c r="AJ23" s="716"/>
      <c r="AK23" s="716"/>
      <c r="AL23" s="681">
        <v>69.400000000000006</v>
      </c>
      <c r="AM23" s="682"/>
      <c r="AN23" s="682"/>
      <c r="AO23" s="717"/>
      <c r="AP23" s="773" t="s">
        <v>287</v>
      </c>
      <c r="AQ23" s="780"/>
      <c r="AR23" s="780"/>
      <c r="AS23" s="780"/>
      <c r="AT23" s="780"/>
      <c r="AU23" s="780"/>
      <c r="AV23" s="780"/>
      <c r="AW23" s="780"/>
      <c r="AX23" s="780"/>
      <c r="AY23" s="780"/>
      <c r="AZ23" s="780"/>
      <c r="BA23" s="780"/>
      <c r="BB23" s="780"/>
      <c r="BC23" s="780"/>
      <c r="BD23" s="780"/>
      <c r="BE23" s="780"/>
      <c r="BF23" s="775"/>
      <c r="BG23" s="678" t="s">
        <v>237</v>
      </c>
      <c r="BH23" s="679"/>
      <c r="BI23" s="679"/>
      <c r="BJ23" s="679"/>
      <c r="BK23" s="679"/>
      <c r="BL23" s="679"/>
      <c r="BM23" s="679"/>
      <c r="BN23" s="680"/>
      <c r="BO23" s="715" t="s">
        <v>231</v>
      </c>
      <c r="BP23" s="715"/>
      <c r="BQ23" s="715"/>
      <c r="BR23" s="715"/>
      <c r="BS23" s="684" t="s">
        <v>231</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349323</v>
      </c>
      <c r="S24" s="679"/>
      <c r="T24" s="679"/>
      <c r="U24" s="679"/>
      <c r="V24" s="679"/>
      <c r="W24" s="679"/>
      <c r="X24" s="679"/>
      <c r="Y24" s="680"/>
      <c r="Z24" s="715">
        <v>5</v>
      </c>
      <c r="AA24" s="715"/>
      <c r="AB24" s="715"/>
      <c r="AC24" s="715"/>
      <c r="AD24" s="716" t="s">
        <v>231</v>
      </c>
      <c r="AE24" s="716"/>
      <c r="AF24" s="716"/>
      <c r="AG24" s="716"/>
      <c r="AH24" s="716"/>
      <c r="AI24" s="716"/>
      <c r="AJ24" s="716"/>
      <c r="AK24" s="716"/>
      <c r="AL24" s="681" t="s">
        <v>237</v>
      </c>
      <c r="AM24" s="682"/>
      <c r="AN24" s="682"/>
      <c r="AO24" s="717"/>
      <c r="AP24" s="773" t="s">
        <v>294</v>
      </c>
      <c r="AQ24" s="780"/>
      <c r="AR24" s="780"/>
      <c r="AS24" s="780"/>
      <c r="AT24" s="780"/>
      <c r="AU24" s="780"/>
      <c r="AV24" s="780"/>
      <c r="AW24" s="780"/>
      <c r="AX24" s="780"/>
      <c r="AY24" s="780"/>
      <c r="AZ24" s="780"/>
      <c r="BA24" s="780"/>
      <c r="BB24" s="780"/>
      <c r="BC24" s="780"/>
      <c r="BD24" s="780"/>
      <c r="BE24" s="780"/>
      <c r="BF24" s="775"/>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2848129</v>
      </c>
      <c r="CS24" s="734"/>
      <c r="CT24" s="734"/>
      <c r="CU24" s="734"/>
      <c r="CV24" s="734"/>
      <c r="CW24" s="734"/>
      <c r="CX24" s="734"/>
      <c r="CY24" s="777"/>
      <c r="CZ24" s="778">
        <v>41.8</v>
      </c>
      <c r="DA24" s="751"/>
      <c r="DB24" s="751"/>
      <c r="DC24" s="781"/>
      <c r="DD24" s="776">
        <v>2434030</v>
      </c>
      <c r="DE24" s="734"/>
      <c r="DF24" s="734"/>
      <c r="DG24" s="734"/>
      <c r="DH24" s="734"/>
      <c r="DI24" s="734"/>
      <c r="DJ24" s="734"/>
      <c r="DK24" s="777"/>
      <c r="DL24" s="776">
        <v>2399660</v>
      </c>
      <c r="DM24" s="734"/>
      <c r="DN24" s="734"/>
      <c r="DO24" s="734"/>
      <c r="DP24" s="734"/>
      <c r="DQ24" s="734"/>
      <c r="DR24" s="734"/>
      <c r="DS24" s="734"/>
      <c r="DT24" s="734"/>
      <c r="DU24" s="734"/>
      <c r="DV24" s="777"/>
      <c r="DW24" s="778">
        <v>49.5</v>
      </c>
      <c r="DX24" s="751"/>
      <c r="DY24" s="751"/>
      <c r="DZ24" s="751"/>
      <c r="EA24" s="751"/>
      <c r="EB24" s="751"/>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231</v>
      </c>
      <c r="AA25" s="715"/>
      <c r="AB25" s="715"/>
      <c r="AC25" s="715"/>
      <c r="AD25" s="716" t="s">
        <v>237</v>
      </c>
      <c r="AE25" s="716"/>
      <c r="AF25" s="716"/>
      <c r="AG25" s="716"/>
      <c r="AH25" s="716"/>
      <c r="AI25" s="716"/>
      <c r="AJ25" s="716"/>
      <c r="AK25" s="716"/>
      <c r="AL25" s="681" t="s">
        <v>237</v>
      </c>
      <c r="AM25" s="682"/>
      <c r="AN25" s="682"/>
      <c r="AO25" s="717"/>
      <c r="AP25" s="773" t="s">
        <v>297</v>
      </c>
      <c r="AQ25" s="780"/>
      <c r="AR25" s="780"/>
      <c r="AS25" s="780"/>
      <c r="AT25" s="780"/>
      <c r="AU25" s="780"/>
      <c r="AV25" s="780"/>
      <c r="AW25" s="780"/>
      <c r="AX25" s="780"/>
      <c r="AY25" s="780"/>
      <c r="AZ25" s="780"/>
      <c r="BA25" s="780"/>
      <c r="BB25" s="780"/>
      <c r="BC25" s="780"/>
      <c r="BD25" s="780"/>
      <c r="BE25" s="780"/>
      <c r="BF25" s="775"/>
      <c r="BG25" s="678" t="s">
        <v>237</v>
      </c>
      <c r="BH25" s="679"/>
      <c r="BI25" s="679"/>
      <c r="BJ25" s="679"/>
      <c r="BK25" s="679"/>
      <c r="BL25" s="679"/>
      <c r="BM25" s="679"/>
      <c r="BN25" s="680"/>
      <c r="BO25" s="715" t="s">
        <v>231</v>
      </c>
      <c r="BP25" s="715"/>
      <c r="BQ25" s="715"/>
      <c r="BR25" s="715"/>
      <c r="BS25" s="684" t="s">
        <v>231</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1214629</v>
      </c>
      <c r="CS25" s="697"/>
      <c r="CT25" s="697"/>
      <c r="CU25" s="697"/>
      <c r="CV25" s="697"/>
      <c r="CW25" s="697"/>
      <c r="CX25" s="697"/>
      <c r="CY25" s="698"/>
      <c r="CZ25" s="681">
        <v>17.8</v>
      </c>
      <c r="DA25" s="699"/>
      <c r="DB25" s="699"/>
      <c r="DC25" s="700"/>
      <c r="DD25" s="684">
        <v>1100055</v>
      </c>
      <c r="DE25" s="697"/>
      <c r="DF25" s="697"/>
      <c r="DG25" s="697"/>
      <c r="DH25" s="697"/>
      <c r="DI25" s="697"/>
      <c r="DJ25" s="697"/>
      <c r="DK25" s="698"/>
      <c r="DL25" s="684">
        <v>1068333</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4959221</v>
      </c>
      <c r="S26" s="679"/>
      <c r="T26" s="679"/>
      <c r="U26" s="679"/>
      <c r="V26" s="679"/>
      <c r="W26" s="679"/>
      <c r="X26" s="679"/>
      <c r="Y26" s="680"/>
      <c r="Z26" s="715">
        <v>70.7</v>
      </c>
      <c r="AA26" s="715"/>
      <c r="AB26" s="715"/>
      <c r="AC26" s="715"/>
      <c r="AD26" s="716">
        <v>4609898</v>
      </c>
      <c r="AE26" s="716"/>
      <c r="AF26" s="716"/>
      <c r="AG26" s="716"/>
      <c r="AH26" s="716"/>
      <c r="AI26" s="716"/>
      <c r="AJ26" s="716"/>
      <c r="AK26" s="716"/>
      <c r="AL26" s="681">
        <v>98</v>
      </c>
      <c r="AM26" s="682"/>
      <c r="AN26" s="682"/>
      <c r="AO26" s="717"/>
      <c r="AP26" s="773" t="s">
        <v>300</v>
      </c>
      <c r="AQ26" s="774"/>
      <c r="AR26" s="774"/>
      <c r="AS26" s="774"/>
      <c r="AT26" s="774"/>
      <c r="AU26" s="774"/>
      <c r="AV26" s="774"/>
      <c r="AW26" s="774"/>
      <c r="AX26" s="774"/>
      <c r="AY26" s="774"/>
      <c r="AZ26" s="774"/>
      <c r="BA26" s="774"/>
      <c r="BB26" s="774"/>
      <c r="BC26" s="774"/>
      <c r="BD26" s="774"/>
      <c r="BE26" s="774"/>
      <c r="BF26" s="775"/>
      <c r="BG26" s="678" t="s">
        <v>237</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803868</v>
      </c>
      <c r="CS26" s="679"/>
      <c r="CT26" s="679"/>
      <c r="CU26" s="679"/>
      <c r="CV26" s="679"/>
      <c r="CW26" s="679"/>
      <c r="CX26" s="679"/>
      <c r="CY26" s="680"/>
      <c r="CZ26" s="681">
        <v>11.8</v>
      </c>
      <c r="DA26" s="699"/>
      <c r="DB26" s="699"/>
      <c r="DC26" s="700"/>
      <c r="DD26" s="684">
        <v>704414</v>
      </c>
      <c r="DE26" s="679"/>
      <c r="DF26" s="679"/>
      <c r="DG26" s="679"/>
      <c r="DH26" s="679"/>
      <c r="DI26" s="679"/>
      <c r="DJ26" s="679"/>
      <c r="DK26" s="680"/>
      <c r="DL26" s="684" t="s">
        <v>237</v>
      </c>
      <c r="DM26" s="679"/>
      <c r="DN26" s="679"/>
      <c r="DO26" s="679"/>
      <c r="DP26" s="679"/>
      <c r="DQ26" s="679"/>
      <c r="DR26" s="679"/>
      <c r="DS26" s="679"/>
      <c r="DT26" s="679"/>
      <c r="DU26" s="679"/>
      <c r="DV26" s="680"/>
      <c r="DW26" s="681" t="s">
        <v>231</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824</v>
      </c>
      <c r="S27" s="679"/>
      <c r="T27" s="679"/>
      <c r="U27" s="679"/>
      <c r="V27" s="679"/>
      <c r="W27" s="679"/>
      <c r="X27" s="679"/>
      <c r="Y27" s="680"/>
      <c r="Z27" s="715">
        <v>0</v>
      </c>
      <c r="AA27" s="715"/>
      <c r="AB27" s="715"/>
      <c r="AC27" s="715"/>
      <c r="AD27" s="716">
        <v>824</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1030419</v>
      </c>
      <c r="BH27" s="679"/>
      <c r="BI27" s="679"/>
      <c r="BJ27" s="679"/>
      <c r="BK27" s="679"/>
      <c r="BL27" s="679"/>
      <c r="BM27" s="679"/>
      <c r="BN27" s="680"/>
      <c r="BO27" s="715">
        <v>100</v>
      </c>
      <c r="BP27" s="715"/>
      <c r="BQ27" s="715"/>
      <c r="BR27" s="715"/>
      <c r="BS27" s="684" t="s">
        <v>237</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557274</v>
      </c>
      <c r="CS27" s="697"/>
      <c r="CT27" s="697"/>
      <c r="CU27" s="697"/>
      <c r="CV27" s="697"/>
      <c r="CW27" s="697"/>
      <c r="CX27" s="697"/>
      <c r="CY27" s="698"/>
      <c r="CZ27" s="681">
        <v>8.1999999999999993</v>
      </c>
      <c r="DA27" s="699"/>
      <c r="DB27" s="699"/>
      <c r="DC27" s="700"/>
      <c r="DD27" s="684">
        <v>258155</v>
      </c>
      <c r="DE27" s="697"/>
      <c r="DF27" s="697"/>
      <c r="DG27" s="697"/>
      <c r="DH27" s="697"/>
      <c r="DI27" s="697"/>
      <c r="DJ27" s="697"/>
      <c r="DK27" s="698"/>
      <c r="DL27" s="684">
        <v>255507</v>
      </c>
      <c r="DM27" s="697"/>
      <c r="DN27" s="697"/>
      <c r="DO27" s="697"/>
      <c r="DP27" s="697"/>
      <c r="DQ27" s="697"/>
      <c r="DR27" s="697"/>
      <c r="DS27" s="697"/>
      <c r="DT27" s="697"/>
      <c r="DU27" s="697"/>
      <c r="DV27" s="698"/>
      <c r="DW27" s="681">
        <v>5.3</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7403</v>
      </c>
      <c r="S28" s="679"/>
      <c r="T28" s="679"/>
      <c r="U28" s="679"/>
      <c r="V28" s="679"/>
      <c r="W28" s="679"/>
      <c r="X28" s="679"/>
      <c r="Y28" s="680"/>
      <c r="Z28" s="715">
        <v>0.1</v>
      </c>
      <c r="AA28" s="715"/>
      <c r="AB28" s="715"/>
      <c r="AC28" s="715"/>
      <c r="AD28" s="716">
        <v>21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1076226</v>
      </c>
      <c r="CS28" s="679"/>
      <c r="CT28" s="679"/>
      <c r="CU28" s="679"/>
      <c r="CV28" s="679"/>
      <c r="CW28" s="679"/>
      <c r="CX28" s="679"/>
      <c r="CY28" s="680"/>
      <c r="CZ28" s="681">
        <v>15.8</v>
      </c>
      <c r="DA28" s="699"/>
      <c r="DB28" s="699"/>
      <c r="DC28" s="700"/>
      <c r="DD28" s="684">
        <v>1075820</v>
      </c>
      <c r="DE28" s="679"/>
      <c r="DF28" s="679"/>
      <c r="DG28" s="679"/>
      <c r="DH28" s="679"/>
      <c r="DI28" s="679"/>
      <c r="DJ28" s="679"/>
      <c r="DK28" s="680"/>
      <c r="DL28" s="684">
        <v>1075820</v>
      </c>
      <c r="DM28" s="679"/>
      <c r="DN28" s="679"/>
      <c r="DO28" s="679"/>
      <c r="DP28" s="679"/>
      <c r="DQ28" s="679"/>
      <c r="DR28" s="679"/>
      <c r="DS28" s="679"/>
      <c r="DT28" s="679"/>
      <c r="DU28" s="679"/>
      <c r="DV28" s="680"/>
      <c r="DW28" s="681">
        <v>22.2</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127109</v>
      </c>
      <c r="S29" s="679"/>
      <c r="T29" s="679"/>
      <c r="U29" s="679"/>
      <c r="V29" s="679"/>
      <c r="W29" s="679"/>
      <c r="X29" s="679"/>
      <c r="Y29" s="680"/>
      <c r="Z29" s="715">
        <v>1.8</v>
      </c>
      <c r="AA29" s="715"/>
      <c r="AB29" s="715"/>
      <c r="AC29" s="715"/>
      <c r="AD29" s="716">
        <v>7072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308</v>
      </c>
      <c r="CE29" s="768"/>
      <c r="CF29" s="711" t="s">
        <v>309</v>
      </c>
      <c r="CG29" s="712"/>
      <c r="CH29" s="712"/>
      <c r="CI29" s="712"/>
      <c r="CJ29" s="712"/>
      <c r="CK29" s="712"/>
      <c r="CL29" s="712"/>
      <c r="CM29" s="712"/>
      <c r="CN29" s="712"/>
      <c r="CO29" s="712"/>
      <c r="CP29" s="712"/>
      <c r="CQ29" s="713"/>
      <c r="CR29" s="678">
        <v>1076196</v>
      </c>
      <c r="CS29" s="697"/>
      <c r="CT29" s="697"/>
      <c r="CU29" s="697"/>
      <c r="CV29" s="697"/>
      <c r="CW29" s="697"/>
      <c r="CX29" s="697"/>
      <c r="CY29" s="698"/>
      <c r="CZ29" s="681">
        <v>15.8</v>
      </c>
      <c r="DA29" s="699"/>
      <c r="DB29" s="699"/>
      <c r="DC29" s="700"/>
      <c r="DD29" s="684">
        <v>1075790</v>
      </c>
      <c r="DE29" s="697"/>
      <c r="DF29" s="697"/>
      <c r="DG29" s="697"/>
      <c r="DH29" s="697"/>
      <c r="DI29" s="697"/>
      <c r="DJ29" s="697"/>
      <c r="DK29" s="698"/>
      <c r="DL29" s="684">
        <v>1075790</v>
      </c>
      <c r="DM29" s="697"/>
      <c r="DN29" s="697"/>
      <c r="DO29" s="697"/>
      <c r="DP29" s="697"/>
      <c r="DQ29" s="697"/>
      <c r="DR29" s="697"/>
      <c r="DS29" s="697"/>
      <c r="DT29" s="697"/>
      <c r="DU29" s="697"/>
      <c r="DV29" s="698"/>
      <c r="DW29" s="681">
        <v>22.2</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19451</v>
      </c>
      <c r="S30" s="679"/>
      <c r="T30" s="679"/>
      <c r="U30" s="679"/>
      <c r="V30" s="679"/>
      <c r="W30" s="679"/>
      <c r="X30" s="679"/>
      <c r="Y30" s="680"/>
      <c r="Z30" s="715">
        <v>0.3</v>
      </c>
      <c r="AA30" s="715"/>
      <c r="AB30" s="715"/>
      <c r="AC30" s="715"/>
      <c r="AD30" s="716">
        <v>84</v>
      </c>
      <c r="AE30" s="716"/>
      <c r="AF30" s="716"/>
      <c r="AG30" s="716"/>
      <c r="AH30" s="716"/>
      <c r="AI30" s="716"/>
      <c r="AJ30" s="716"/>
      <c r="AK30" s="716"/>
      <c r="AL30" s="681">
        <v>0</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1026576</v>
      </c>
      <c r="CS30" s="679"/>
      <c r="CT30" s="679"/>
      <c r="CU30" s="679"/>
      <c r="CV30" s="679"/>
      <c r="CW30" s="679"/>
      <c r="CX30" s="679"/>
      <c r="CY30" s="680"/>
      <c r="CZ30" s="681">
        <v>15.1</v>
      </c>
      <c r="DA30" s="699"/>
      <c r="DB30" s="699"/>
      <c r="DC30" s="700"/>
      <c r="DD30" s="684">
        <v>1026181</v>
      </c>
      <c r="DE30" s="679"/>
      <c r="DF30" s="679"/>
      <c r="DG30" s="679"/>
      <c r="DH30" s="679"/>
      <c r="DI30" s="679"/>
      <c r="DJ30" s="679"/>
      <c r="DK30" s="680"/>
      <c r="DL30" s="684">
        <v>1026181</v>
      </c>
      <c r="DM30" s="679"/>
      <c r="DN30" s="679"/>
      <c r="DO30" s="679"/>
      <c r="DP30" s="679"/>
      <c r="DQ30" s="679"/>
      <c r="DR30" s="679"/>
      <c r="DS30" s="679"/>
      <c r="DT30" s="679"/>
      <c r="DU30" s="679"/>
      <c r="DV30" s="680"/>
      <c r="DW30" s="681">
        <v>21.2</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341796</v>
      </c>
      <c r="S31" s="679"/>
      <c r="T31" s="679"/>
      <c r="U31" s="679"/>
      <c r="V31" s="679"/>
      <c r="W31" s="679"/>
      <c r="X31" s="679"/>
      <c r="Y31" s="680"/>
      <c r="Z31" s="715">
        <v>4.9000000000000004</v>
      </c>
      <c r="AA31" s="715"/>
      <c r="AB31" s="715"/>
      <c r="AC31" s="715"/>
      <c r="AD31" s="716" t="s">
        <v>231</v>
      </c>
      <c r="AE31" s="716"/>
      <c r="AF31" s="716"/>
      <c r="AG31" s="716"/>
      <c r="AH31" s="716"/>
      <c r="AI31" s="716"/>
      <c r="AJ31" s="716"/>
      <c r="AK31" s="716"/>
      <c r="AL31" s="681" t="s">
        <v>231</v>
      </c>
      <c r="AM31" s="682"/>
      <c r="AN31" s="682"/>
      <c r="AO31" s="717"/>
      <c r="AP31" s="753" t="s">
        <v>315</v>
      </c>
      <c r="AQ31" s="754"/>
      <c r="AR31" s="754"/>
      <c r="AS31" s="754"/>
      <c r="AT31" s="759" t="s">
        <v>316</v>
      </c>
      <c r="AU31" s="231"/>
      <c r="AV31" s="231"/>
      <c r="AW31" s="231"/>
      <c r="AX31" s="746" t="s">
        <v>189</v>
      </c>
      <c r="AY31" s="747"/>
      <c r="AZ31" s="747"/>
      <c r="BA31" s="747"/>
      <c r="BB31" s="747"/>
      <c r="BC31" s="747"/>
      <c r="BD31" s="747"/>
      <c r="BE31" s="747"/>
      <c r="BF31" s="748"/>
      <c r="BG31" s="749">
        <v>98.8</v>
      </c>
      <c r="BH31" s="750"/>
      <c r="BI31" s="750"/>
      <c r="BJ31" s="750"/>
      <c r="BK31" s="750"/>
      <c r="BL31" s="750"/>
      <c r="BM31" s="751">
        <v>96.5</v>
      </c>
      <c r="BN31" s="750"/>
      <c r="BO31" s="750"/>
      <c r="BP31" s="750"/>
      <c r="BQ31" s="752"/>
      <c r="BR31" s="749">
        <v>98.6</v>
      </c>
      <c r="BS31" s="750"/>
      <c r="BT31" s="750"/>
      <c r="BU31" s="750"/>
      <c r="BV31" s="750"/>
      <c r="BW31" s="750"/>
      <c r="BX31" s="751">
        <v>96.8</v>
      </c>
      <c r="BY31" s="750"/>
      <c r="BZ31" s="750"/>
      <c r="CA31" s="750"/>
      <c r="CB31" s="752"/>
      <c r="CD31" s="769"/>
      <c r="CE31" s="770"/>
      <c r="CF31" s="711" t="s">
        <v>317</v>
      </c>
      <c r="CG31" s="712"/>
      <c r="CH31" s="712"/>
      <c r="CI31" s="712"/>
      <c r="CJ31" s="712"/>
      <c r="CK31" s="712"/>
      <c r="CL31" s="712"/>
      <c r="CM31" s="712"/>
      <c r="CN31" s="712"/>
      <c r="CO31" s="712"/>
      <c r="CP31" s="712"/>
      <c r="CQ31" s="713"/>
      <c r="CR31" s="678">
        <v>49620</v>
      </c>
      <c r="CS31" s="697"/>
      <c r="CT31" s="697"/>
      <c r="CU31" s="697"/>
      <c r="CV31" s="697"/>
      <c r="CW31" s="697"/>
      <c r="CX31" s="697"/>
      <c r="CY31" s="698"/>
      <c r="CZ31" s="681">
        <v>0.7</v>
      </c>
      <c r="DA31" s="699"/>
      <c r="DB31" s="699"/>
      <c r="DC31" s="700"/>
      <c r="DD31" s="684">
        <v>49609</v>
      </c>
      <c r="DE31" s="697"/>
      <c r="DF31" s="697"/>
      <c r="DG31" s="697"/>
      <c r="DH31" s="697"/>
      <c r="DI31" s="697"/>
      <c r="DJ31" s="697"/>
      <c r="DK31" s="698"/>
      <c r="DL31" s="684">
        <v>49609</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42" t="s">
        <v>318</v>
      </c>
      <c r="C32" s="743"/>
      <c r="D32" s="743"/>
      <c r="E32" s="743"/>
      <c r="F32" s="743"/>
      <c r="G32" s="743"/>
      <c r="H32" s="743"/>
      <c r="I32" s="743"/>
      <c r="J32" s="743"/>
      <c r="K32" s="743"/>
      <c r="L32" s="743"/>
      <c r="M32" s="743"/>
      <c r="N32" s="743"/>
      <c r="O32" s="743"/>
      <c r="P32" s="743"/>
      <c r="Q32" s="744"/>
      <c r="R32" s="678" t="s">
        <v>237</v>
      </c>
      <c r="S32" s="679"/>
      <c r="T32" s="679"/>
      <c r="U32" s="679"/>
      <c r="V32" s="679"/>
      <c r="W32" s="679"/>
      <c r="X32" s="679"/>
      <c r="Y32" s="680"/>
      <c r="Z32" s="715" t="s">
        <v>231</v>
      </c>
      <c r="AA32" s="715"/>
      <c r="AB32" s="715"/>
      <c r="AC32" s="715"/>
      <c r="AD32" s="716" t="s">
        <v>237</v>
      </c>
      <c r="AE32" s="716"/>
      <c r="AF32" s="716"/>
      <c r="AG32" s="716"/>
      <c r="AH32" s="716"/>
      <c r="AI32" s="716"/>
      <c r="AJ32" s="716"/>
      <c r="AK32" s="716"/>
      <c r="AL32" s="681" t="s">
        <v>237</v>
      </c>
      <c r="AM32" s="682"/>
      <c r="AN32" s="682"/>
      <c r="AO32" s="717"/>
      <c r="AP32" s="755"/>
      <c r="AQ32" s="756"/>
      <c r="AR32" s="756"/>
      <c r="AS32" s="756"/>
      <c r="AT32" s="760"/>
      <c r="AU32" s="230" t="s">
        <v>319</v>
      </c>
      <c r="AV32" s="230"/>
      <c r="AW32" s="230"/>
      <c r="AX32" s="675" t="s">
        <v>320</v>
      </c>
      <c r="AY32" s="676"/>
      <c r="AZ32" s="676"/>
      <c r="BA32" s="676"/>
      <c r="BB32" s="676"/>
      <c r="BC32" s="676"/>
      <c r="BD32" s="676"/>
      <c r="BE32" s="676"/>
      <c r="BF32" s="677"/>
      <c r="BG32" s="762">
        <v>99.1</v>
      </c>
      <c r="BH32" s="697"/>
      <c r="BI32" s="697"/>
      <c r="BJ32" s="697"/>
      <c r="BK32" s="697"/>
      <c r="BL32" s="697"/>
      <c r="BM32" s="682">
        <v>97.6</v>
      </c>
      <c r="BN32" s="763"/>
      <c r="BO32" s="763"/>
      <c r="BP32" s="763"/>
      <c r="BQ32" s="721"/>
      <c r="BR32" s="762">
        <v>98.9</v>
      </c>
      <c r="BS32" s="697"/>
      <c r="BT32" s="697"/>
      <c r="BU32" s="697"/>
      <c r="BV32" s="697"/>
      <c r="BW32" s="697"/>
      <c r="BX32" s="682">
        <v>97.8</v>
      </c>
      <c r="BY32" s="763"/>
      <c r="BZ32" s="763"/>
      <c r="CA32" s="763"/>
      <c r="CB32" s="721"/>
      <c r="CD32" s="771"/>
      <c r="CE32" s="772"/>
      <c r="CF32" s="711" t="s">
        <v>321</v>
      </c>
      <c r="CG32" s="712"/>
      <c r="CH32" s="712"/>
      <c r="CI32" s="712"/>
      <c r="CJ32" s="712"/>
      <c r="CK32" s="712"/>
      <c r="CL32" s="712"/>
      <c r="CM32" s="712"/>
      <c r="CN32" s="712"/>
      <c r="CO32" s="712"/>
      <c r="CP32" s="712"/>
      <c r="CQ32" s="713"/>
      <c r="CR32" s="678">
        <v>30</v>
      </c>
      <c r="CS32" s="679"/>
      <c r="CT32" s="679"/>
      <c r="CU32" s="679"/>
      <c r="CV32" s="679"/>
      <c r="CW32" s="679"/>
      <c r="CX32" s="679"/>
      <c r="CY32" s="680"/>
      <c r="CZ32" s="681">
        <v>0</v>
      </c>
      <c r="DA32" s="699"/>
      <c r="DB32" s="699"/>
      <c r="DC32" s="700"/>
      <c r="DD32" s="684">
        <v>30</v>
      </c>
      <c r="DE32" s="679"/>
      <c r="DF32" s="679"/>
      <c r="DG32" s="679"/>
      <c r="DH32" s="679"/>
      <c r="DI32" s="679"/>
      <c r="DJ32" s="679"/>
      <c r="DK32" s="680"/>
      <c r="DL32" s="684">
        <v>30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419215</v>
      </c>
      <c r="S33" s="679"/>
      <c r="T33" s="679"/>
      <c r="U33" s="679"/>
      <c r="V33" s="679"/>
      <c r="W33" s="679"/>
      <c r="X33" s="679"/>
      <c r="Y33" s="680"/>
      <c r="Z33" s="715">
        <v>6</v>
      </c>
      <c r="AA33" s="715"/>
      <c r="AB33" s="715"/>
      <c r="AC33" s="715"/>
      <c r="AD33" s="716" t="s">
        <v>231</v>
      </c>
      <c r="AE33" s="716"/>
      <c r="AF33" s="716"/>
      <c r="AG33" s="716"/>
      <c r="AH33" s="716"/>
      <c r="AI33" s="716"/>
      <c r="AJ33" s="716"/>
      <c r="AK33" s="716"/>
      <c r="AL33" s="681" t="s">
        <v>231</v>
      </c>
      <c r="AM33" s="682"/>
      <c r="AN33" s="682"/>
      <c r="AO33" s="717"/>
      <c r="AP33" s="757"/>
      <c r="AQ33" s="758"/>
      <c r="AR33" s="758"/>
      <c r="AS33" s="758"/>
      <c r="AT33" s="761"/>
      <c r="AU33" s="232"/>
      <c r="AV33" s="232"/>
      <c r="AW33" s="232"/>
      <c r="AX33" s="659" t="s">
        <v>323</v>
      </c>
      <c r="AY33" s="660"/>
      <c r="AZ33" s="660"/>
      <c r="BA33" s="660"/>
      <c r="BB33" s="660"/>
      <c r="BC33" s="660"/>
      <c r="BD33" s="660"/>
      <c r="BE33" s="660"/>
      <c r="BF33" s="661"/>
      <c r="BG33" s="745">
        <v>98.6</v>
      </c>
      <c r="BH33" s="663"/>
      <c r="BI33" s="663"/>
      <c r="BJ33" s="663"/>
      <c r="BK33" s="663"/>
      <c r="BL33" s="663"/>
      <c r="BM33" s="706">
        <v>95.6</v>
      </c>
      <c r="BN33" s="663"/>
      <c r="BO33" s="663"/>
      <c r="BP33" s="663"/>
      <c r="BQ33" s="727"/>
      <c r="BR33" s="745">
        <v>98.4</v>
      </c>
      <c r="BS33" s="663"/>
      <c r="BT33" s="663"/>
      <c r="BU33" s="663"/>
      <c r="BV33" s="663"/>
      <c r="BW33" s="663"/>
      <c r="BX33" s="706">
        <v>95.9</v>
      </c>
      <c r="BY33" s="663"/>
      <c r="BZ33" s="663"/>
      <c r="CA33" s="663"/>
      <c r="CB33" s="727"/>
      <c r="CD33" s="711" t="s">
        <v>324</v>
      </c>
      <c r="CE33" s="712"/>
      <c r="CF33" s="712"/>
      <c r="CG33" s="712"/>
      <c r="CH33" s="712"/>
      <c r="CI33" s="712"/>
      <c r="CJ33" s="712"/>
      <c r="CK33" s="712"/>
      <c r="CL33" s="712"/>
      <c r="CM33" s="712"/>
      <c r="CN33" s="712"/>
      <c r="CO33" s="712"/>
      <c r="CP33" s="712"/>
      <c r="CQ33" s="713"/>
      <c r="CR33" s="678">
        <v>3079532</v>
      </c>
      <c r="CS33" s="697"/>
      <c r="CT33" s="697"/>
      <c r="CU33" s="697"/>
      <c r="CV33" s="697"/>
      <c r="CW33" s="697"/>
      <c r="CX33" s="697"/>
      <c r="CY33" s="698"/>
      <c r="CZ33" s="681">
        <v>45.2</v>
      </c>
      <c r="DA33" s="699"/>
      <c r="DB33" s="699"/>
      <c r="DC33" s="700"/>
      <c r="DD33" s="684">
        <v>2670746</v>
      </c>
      <c r="DE33" s="697"/>
      <c r="DF33" s="697"/>
      <c r="DG33" s="697"/>
      <c r="DH33" s="697"/>
      <c r="DI33" s="697"/>
      <c r="DJ33" s="697"/>
      <c r="DK33" s="698"/>
      <c r="DL33" s="684">
        <v>2048014</v>
      </c>
      <c r="DM33" s="697"/>
      <c r="DN33" s="697"/>
      <c r="DO33" s="697"/>
      <c r="DP33" s="697"/>
      <c r="DQ33" s="697"/>
      <c r="DR33" s="697"/>
      <c r="DS33" s="697"/>
      <c r="DT33" s="697"/>
      <c r="DU33" s="697"/>
      <c r="DV33" s="698"/>
      <c r="DW33" s="681">
        <v>42.2</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116426</v>
      </c>
      <c r="S34" s="679"/>
      <c r="T34" s="679"/>
      <c r="U34" s="679"/>
      <c r="V34" s="679"/>
      <c r="W34" s="679"/>
      <c r="X34" s="679"/>
      <c r="Y34" s="680"/>
      <c r="Z34" s="715">
        <v>1.7</v>
      </c>
      <c r="AA34" s="715"/>
      <c r="AB34" s="715"/>
      <c r="AC34" s="715"/>
      <c r="AD34" s="716">
        <v>71078</v>
      </c>
      <c r="AE34" s="716"/>
      <c r="AF34" s="716"/>
      <c r="AG34" s="716"/>
      <c r="AH34" s="716"/>
      <c r="AI34" s="716"/>
      <c r="AJ34" s="716"/>
      <c r="AK34" s="716"/>
      <c r="AL34" s="681">
        <v>1.5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906507</v>
      </c>
      <c r="CS34" s="679"/>
      <c r="CT34" s="679"/>
      <c r="CU34" s="679"/>
      <c r="CV34" s="679"/>
      <c r="CW34" s="679"/>
      <c r="CX34" s="679"/>
      <c r="CY34" s="680"/>
      <c r="CZ34" s="681">
        <v>13.3</v>
      </c>
      <c r="DA34" s="699"/>
      <c r="DB34" s="699"/>
      <c r="DC34" s="700"/>
      <c r="DD34" s="684">
        <v>701926</v>
      </c>
      <c r="DE34" s="679"/>
      <c r="DF34" s="679"/>
      <c r="DG34" s="679"/>
      <c r="DH34" s="679"/>
      <c r="DI34" s="679"/>
      <c r="DJ34" s="679"/>
      <c r="DK34" s="680"/>
      <c r="DL34" s="684">
        <v>649825</v>
      </c>
      <c r="DM34" s="679"/>
      <c r="DN34" s="679"/>
      <c r="DO34" s="679"/>
      <c r="DP34" s="679"/>
      <c r="DQ34" s="679"/>
      <c r="DR34" s="679"/>
      <c r="DS34" s="679"/>
      <c r="DT34" s="679"/>
      <c r="DU34" s="679"/>
      <c r="DV34" s="680"/>
      <c r="DW34" s="681">
        <v>13.4</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36114</v>
      </c>
      <c r="S35" s="679"/>
      <c r="T35" s="679"/>
      <c r="U35" s="679"/>
      <c r="V35" s="679"/>
      <c r="W35" s="679"/>
      <c r="X35" s="679"/>
      <c r="Y35" s="680"/>
      <c r="Z35" s="715">
        <v>0.5</v>
      </c>
      <c r="AA35" s="715"/>
      <c r="AB35" s="715"/>
      <c r="AC35" s="715"/>
      <c r="AD35" s="716" t="s">
        <v>237</v>
      </c>
      <c r="AE35" s="716"/>
      <c r="AF35" s="716"/>
      <c r="AG35" s="716"/>
      <c r="AH35" s="716"/>
      <c r="AI35" s="716"/>
      <c r="AJ35" s="716"/>
      <c r="AK35" s="716"/>
      <c r="AL35" s="681" t="s">
        <v>231</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38279</v>
      </c>
      <c r="CS35" s="697"/>
      <c r="CT35" s="697"/>
      <c r="CU35" s="697"/>
      <c r="CV35" s="697"/>
      <c r="CW35" s="697"/>
      <c r="CX35" s="697"/>
      <c r="CY35" s="698"/>
      <c r="CZ35" s="681">
        <v>0.6</v>
      </c>
      <c r="DA35" s="699"/>
      <c r="DB35" s="699"/>
      <c r="DC35" s="700"/>
      <c r="DD35" s="684">
        <v>35851</v>
      </c>
      <c r="DE35" s="697"/>
      <c r="DF35" s="697"/>
      <c r="DG35" s="697"/>
      <c r="DH35" s="697"/>
      <c r="DI35" s="697"/>
      <c r="DJ35" s="697"/>
      <c r="DK35" s="698"/>
      <c r="DL35" s="684">
        <v>35293</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94931</v>
      </c>
      <c r="S36" s="679"/>
      <c r="T36" s="679"/>
      <c r="U36" s="679"/>
      <c r="V36" s="679"/>
      <c r="W36" s="679"/>
      <c r="X36" s="679"/>
      <c r="Y36" s="680"/>
      <c r="Z36" s="715">
        <v>1.4</v>
      </c>
      <c r="AA36" s="715"/>
      <c r="AB36" s="715"/>
      <c r="AC36" s="715"/>
      <c r="AD36" s="716" t="s">
        <v>231</v>
      </c>
      <c r="AE36" s="716"/>
      <c r="AF36" s="716"/>
      <c r="AG36" s="716"/>
      <c r="AH36" s="716"/>
      <c r="AI36" s="716"/>
      <c r="AJ36" s="716"/>
      <c r="AK36" s="716"/>
      <c r="AL36" s="681" t="s">
        <v>237</v>
      </c>
      <c r="AM36" s="682"/>
      <c r="AN36" s="682"/>
      <c r="AO36" s="717"/>
      <c r="AP36" s="235"/>
      <c r="AQ36" s="730" t="s">
        <v>332</v>
      </c>
      <c r="AR36" s="731"/>
      <c r="AS36" s="731"/>
      <c r="AT36" s="731"/>
      <c r="AU36" s="731"/>
      <c r="AV36" s="731"/>
      <c r="AW36" s="731"/>
      <c r="AX36" s="731"/>
      <c r="AY36" s="732"/>
      <c r="AZ36" s="733">
        <v>1156685</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20835</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958079</v>
      </c>
      <c r="CS36" s="679"/>
      <c r="CT36" s="679"/>
      <c r="CU36" s="679"/>
      <c r="CV36" s="679"/>
      <c r="CW36" s="679"/>
      <c r="CX36" s="679"/>
      <c r="CY36" s="680"/>
      <c r="CZ36" s="681">
        <v>14.1</v>
      </c>
      <c r="DA36" s="699"/>
      <c r="DB36" s="699"/>
      <c r="DC36" s="700"/>
      <c r="DD36" s="684">
        <v>878208</v>
      </c>
      <c r="DE36" s="679"/>
      <c r="DF36" s="679"/>
      <c r="DG36" s="679"/>
      <c r="DH36" s="679"/>
      <c r="DI36" s="679"/>
      <c r="DJ36" s="679"/>
      <c r="DK36" s="680"/>
      <c r="DL36" s="684">
        <v>814222</v>
      </c>
      <c r="DM36" s="679"/>
      <c r="DN36" s="679"/>
      <c r="DO36" s="679"/>
      <c r="DP36" s="679"/>
      <c r="DQ36" s="679"/>
      <c r="DR36" s="679"/>
      <c r="DS36" s="679"/>
      <c r="DT36" s="679"/>
      <c r="DU36" s="679"/>
      <c r="DV36" s="680"/>
      <c r="DW36" s="681">
        <v>16.8</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152757</v>
      </c>
      <c r="S37" s="679"/>
      <c r="T37" s="679"/>
      <c r="U37" s="679"/>
      <c r="V37" s="679"/>
      <c r="W37" s="679"/>
      <c r="X37" s="679"/>
      <c r="Y37" s="680"/>
      <c r="Z37" s="715">
        <v>2.2000000000000002</v>
      </c>
      <c r="AA37" s="715"/>
      <c r="AB37" s="715"/>
      <c r="AC37" s="715"/>
      <c r="AD37" s="716" t="s">
        <v>237</v>
      </c>
      <c r="AE37" s="716"/>
      <c r="AF37" s="716"/>
      <c r="AG37" s="716"/>
      <c r="AH37" s="716"/>
      <c r="AI37" s="716"/>
      <c r="AJ37" s="716"/>
      <c r="AK37" s="716"/>
      <c r="AL37" s="681" t="s">
        <v>231</v>
      </c>
      <c r="AM37" s="682"/>
      <c r="AN37" s="682"/>
      <c r="AO37" s="717"/>
      <c r="AQ37" s="718" t="s">
        <v>336</v>
      </c>
      <c r="AR37" s="719"/>
      <c r="AS37" s="719"/>
      <c r="AT37" s="719"/>
      <c r="AU37" s="719"/>
      <c r="AV37" s="719"/>
      <c r="AW37" s="719"/>
      <c r="AX37" s="719"/>
      <c r="AY37" s="720"/>
      <c r="AZ37" s="678">
        <v>302320</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5368</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601449</v>
      </c>
      <c r="CS37" s="697"/>
      <c r="CT37" s="697"/>
      <c r="CU37" s="697"/>
      <c r="CV37" s="697"/>
      <c r="CW37" s="697"/>
      <c r="CX37" s="697"/>
      <c r="CY37" s="698"/>
      <c r="CZ37" s="681">
        <v>8.8000000000000007</v>
      </c>
      <c r="DA37" s="699"/>
      <c r="DB37" s="699"/>
      <c r="DC37" s="700"/>
      <c r="DD37" s="684">
        <v>588249</v>
      </c>
      <c r="DE37" s="697"/>
      <c r="DF37" s="697"/>
      <c r="DG37" s="697"/>
      <c r="DH37" s="697"/>
      <c r="DI37" s="697"/>
      <c r="DJ37" s="697"/>
      <c r="DK37" s="698"/>
      <c r="DL37" s="684">
        <v>560678</v>
      </c>
      <c r="DM37" s="697"/>
      <c r="DN37" s="697"/>
      <c r="DO37" s="697"/>
      <c r="DP37" s="697"/>
      <c r="DQ37" s="697"/>
      <c r="DR37" s="697"/>
      <c r="DS37" s="697"/>
      <c r="DT37" s="697"/>
      <c r="DU37" s="697"/>
      <c r="DV37" s="698"/>
      <c r="DW37" s="681">
        <v>11.6</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86698</v>
      </c>
      <c r="S38" s="679"/>
      <c r="T38" s="679"/>
      <c r="U38" s="679"/>
      <c r="V38" s="679"/>
      <c r="W38" s="679"/>
      <c r="X38" s="679"/>
      <c r="Y38" s="680"/>
      <c r="Z38" s="715">
        <v>1.2</v>
      </c>
      <c r="AA38" s="715"/>
      <c r="AB38" s="715"/>
      <c r="AC38" s="715"/>
      <c r="AD38" s="716">
        <v>14907</v>
      </c>
      <c r="AE38" s="716"/>
      <c r="AF38" s="716"/>
      <c r="AG38" s="716"/>
      <c r="AH38" s="716"/>
      <c r="AI38" s="716"/>
      <c r="AJ38" s="716"/>
      <c r="AK38" s="716"/>
      <c r="AL38" s="681">
        <v>0.3</v>
      </c>
      <c r="AM38" s="682"/>
      <c r="AN38" s="682"/>
      <c r="AO38" s="717"/>
      <c r="AQ38" s="718" t="s">
        <v>340</v>
      </c>
      <c r="AR38" s="719"/>
      <c r="AS38" s="719"/>
      <c r="AT38" s="719"/>
      <c r="AU38" s="719"/>
      <c r="AV38" s="719"/>
      <c r="AW38" s="719"/>
      <c r="AX38" s="719"/>
      <c r="AY38" s="720"/>
      <c r="AZ38" s="678">
        <v>126860</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1437</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844188</v>
      </c>
      <c r="CS38" s="679"/>
      <c r="CT38" s="679"/>
      <c r="CU38" s="679"/>
      <c r="CV38" s="679"/>
      <c r="CW38" s="679"/>
      <c r="CX38" s="679"/>
      <c r="CY38" s="680"/>
      <c r="CZ38" s="681">
        <v>12.4</v>
      </c>
      <c r="DA38" s="699"/>
      <c r="DB38" s="699"/>
      <c r="DC38" s="700"/>
      <c r="DD38" s="684">
        <v>751491</v>
      </c>
      <c r="DE38" s="679"/>
      <c r="DF38" s="679"/>
      <c r="DG38" s="679"/>
      <c r="DH38" s="679"/>
      <c r="DI38" s="679"/>
      <c r="DJ38" s="679"/>
      <c r="DK38" s="680"/>
      <c r="DL38" s="684">
        <v>548674</v>
      </c>
      <c r="DM38" s="679"/>
      <c r="DN38" s="679"/>
      <c r="DO38" s="679"/>
      <c r="DP38" s="679"/>
      <c r="DQ38" s="679"/>
      <c r="DR38" s="679"/>
      <c r="DS38" s="679"/>
      <c r="DT38" s="679"/>
      <c r="DU38" s="679"/>
      <c r="DV38" s="680"/>
      <c r="DW38" s="681">
        <v>11.3</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653900</v>
      </c>
      <c r="S39" s="679"/>
      <c r="T39" s="679"/>
      <c r="U39" s="679"/>
      <c r="V39" s="679"/>
      <c r="W39" s="679"/>
      <c r="X39" s="679"/>
      <c r="Y39" s="680"/>
      <c r="Z39" s="715">
        <v>9.3000000000000007</v>
      </c>
      <c r="AA39" s="715"/>
      <c r="AB39" s="715"/>
      <c r="AC39" s="715"/>
      <c r="AD39" s="716" t="s">
        <v>237</v>
      </c>
      <c r="AE39" s="716"/>
      <c r="AF39" s="716"/>
      <c r="AG39" s="716"/>
      <c r="AH39" s="716"/>
      <c r="AI39" s="716"/>
      <c r="AJ39" s="716"/>
      <c r="AK39" s="716"/>
      <c r="AL39" s="681" t="s">
        <v>237</v>
      </c>
      <c r="AM39" s="682"/>
      <c r="AN39" s="682"/>
      <c r="AO39" s="717"/>
      <c r="AQ39" s="718" t="s">
        <v>344</v>
      </c>
      <c r="AR39" s="719"/>
      <c r="AS39" s="719"/>
      <c r="AT39" s="719"/>
      <c r="AU39" s="719"/>
      <c r="AV39" s="719"/>
      <c r="AW39" s="719"/>
      <c r="AX39" s="719"/>
      <c r="AY39" s="720"/>
      <c r="AZ39" s="678">
        <v>116400</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2270</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143829</v>
      </c>
      <c r="CS39" s="697"/>
      <c r="CT39" s="697"/>
      <c r="CU39" s="697"/>
      <c r="CV39" s="697"/>
      <c r="CW39" s="697"/>
      <c r="CX39" s="697"/>
      <c r="CY39" s="698"/>
      <c r="CZ39" s="681">
        <v>2.1</v>
      </c>
      <c r="DA39" s="699"/>
      <c r="DB39" s="699"/>
      <c r="DC39" s="700"/>
      <c r="DD39" s="684">
        <v>114620</v>
      </c>
      <c r="DE39" s="697"/>
      <c r="DF39" s="697"/>
      <c r="DG39" s="697"/>
      <c r="DH39" s="697"/>
      <c r="DI39" s="697"/>
      <c r="DJ39" s="697"/>
      <c r="DK39" s="698"/>
      <c r="DL39" s="684" t="s">
        <v>237</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237</v>
      </c>
      <c r="AE40" s="716"/>
      <c r="AF40" s="716"/>
      <c r="AG40" s="716"/>
      <c r="AH40" s="716"/>
      <c r="AI40" s="716"/>
      <c r="AJ40" s="716"/>
      <c r="AK40" s="716"/>
      <c r="AL40" s="681" t="s">
        <v>237</v>
      </c>
      <c r="AM40" s="682"/>
      <c r="AN40" s="682"/>
      <c r="AO40" s="717"/>
      <c r="AQ40" s="718" t="s">
        <v>348</v>
      </c>
      <c r="AR40" s="719"/>
      <c r="AS40" s="719"/>
      <c r="AT40" s="719"/>
      <c r="AU40" s="719"/>
      <c r="AV40" s="719"/>
      <c r="AW40" s="719"/>
      <c r="AX40" s="719"/>
      <c r="AY40" s="720"/>
      <c r="AZ40" s="678">
        <v>10177</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84</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188650</v>
      </c>
      <c r="CS40" s="679"/>
      <c r="CT40" s="679"/>
      <c r="CU40" s="679"/>
      <c r="CV40" s="679"/>
      <c r="CW40" s="679"/>
      <c r="CX40" s="679"/>
      <c r="CY40" s="680"/>
      <c r="CZ40" s="681">
        <v>2.8</v>
      </c>
      <c r="DA40" s="699"/>
      <c r="DB40" s="699"/>
      <c r="DC40" s="700"/>
      <c r="DD40" s="684">
        <v>188650</v>
      </c>
      <c r="DE40" s="679"/>
      <c r="DF40" s="679"/>
      <c r="DG40" s="679"/>
      <c r="DH40" s="679"/>
      <c r="DI40" s="679"/>
      <c r="DJ40" s="679"/>
      <c r="DK40" s="680"/>
      <c r="DL40" s="684" t="s">
        <v>231</v>
      </c>
      <c r="DM40" s="679"/>
      <c r="DN40" s="679"/>
      <c r="DO40" s="679"/>
      <c r="DP40" s="679"/>
      <c r="DQ40" s="679"/>
      <c r="DR40" s="679"/>
      <c r="DS40" s="679"/>
      <c r="DT40" s="679"/>
      <c r="DU40" s="679"/>
      <c r="DV40" s="680"/>
      <c r="DW40" s="681" t="s">
        <v>237</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146800</v>
      </c>
      <c r="S41" s="679"/>
      <c r="T41" s="679"/>
      <c r="U41" s="679"/>
      <c r="V41" s="679"/>
      <c r="W41" s="679"/>
      <c r="X41" s="679"/>
      <c r="Y41" s="680"/>
      <c r="Z41" s="715">
        <v>2.1</v>
      </c>
      <c r="AA41" s="715"/>
      <c r="AB41" s="715"/>
      <c r="AC41" s="715"/>
      <c r="AD41" s="716" t="s">
        <v>237</v>
      </c>
      <c r="AE41" s="716"/>
      <c r="AF41" s="716"/>
      <c r="AG41" s="716"/>
      <c r="AH41" s="716"/>
      <c r="AI41" s="716"/>
      <c r="AJ41" s="716"/>
      <c r="AK41" s="716"/>
      <c r="AL41" s="681" t="s">
        <v>231</v>
      </c>
      <c r="AM41" s="682"/>
      <c r="AN41" s="682"/>
      <c r="AO41" s="717"/>
      <c r="AQ41" s="718" t="s">
        <v>353</v>
      </c>
      <c r="AR41" s="719"/>
      <c r="AS41" s="719"/>
      <c r="AT41" s="719"/>
      <c r="AU41" s="719"/>
      <c r="AV41" s="719"/>
      <c r="AW41" s="719"/>
      <c r="AX41" s="719"/>
      <c r="AY41" s="720"/>
      <c r="AZ41" s="678">
        <v>87501</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v>1</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231</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7015845</v>
      </c>
      <c r="S42" s="701"/>
      <c r="T42" s="701"/>
      <c r="U42" s="701"/>
      <c r="V42" s="701"/>
      <c r="W42" s="701"/>
      <c r="X42" s="701"/>
      <c r="Y42" s="703"/>
      <c r="Z42" s="704">
        <v>100</v>
      </c>
      <c r="AA42" s="704"/>
      <c r="AB42" s="704"/>
      <c r="AC42" s="704"/>
      <c r="AD42" s="705">
        <v>4703884</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513427</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394</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890585</v>
      </c>
      <c r="CS42" s="679"/>
      <c r="CT42" s="679"/>
      <c r="CU42" s="679"/>
      <c r="CV42" s="679"/>
      <c r="CW42" s="679"/>
      <c r="CX42" s="679"/>
      <c r="CY42" s="680"/>
      <c r="CZ42" s="681">
        <v>13.1</v>
      </c>
      <c r="DA42" s="682"/>
      <c r="DB42" s="682"/>
      <c r="DC42" s="683"/>
      <c r="DD42" s="684">
        <v>178539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58285</v>
      </c>
      <c r="CS43" s="697"/>
      <c r="CT43" s="697"/>
      <c r="CU43" s="697"/>
      <c r="CV43" s="697"/>
      <c r="CW43" s="697"/>
      <c r="CX43" s="697"/>
      <c r="CY43" s="698"/>
      <c r="CZ43" s="681">
        <v>0.9</v>
      </c>
      <c r="DA43" s="699"/>
      <c r="DB43" s="699"/>
      <c r="DC43" s="700"/>
      <c r="DD43" s="684">
        <v>55513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361</v>
      </c>
      <c r="CG44" s="676"/>
      <c r="CH44" s="676"/>
      <c r="CI44" s="676"/>
      <c r="CJ44" s="676"/>
      <c r="CK44" s="676"/>
      <c r="CL44" s="676"/>
      <c r="CM44" s="676"/>
      <c r="CN44" s="676"/>
      <c r="CO44" s="676"/>
      <c r="CP44" s="676"/>
      <c r="CQ44" s="677"/>
      <c r="CR44" s="678">
        <v>784713</v>
      </c>
      <c r="CS44" s="679"/>
      <c r="CT44" s="679"/>
      <c r="CU44" s="679"/>
      <c r="CV44" s="679"/>
      <c r="CW44" s="679"/>
      <c r="CX44" s="679"/>
      <c r="CY44" s="680"/>
      <c r="CZ44" s="681">
        <v>11.5</v>
      </c>
      <c r="DA44" s="682"/>
      <c r="DB44" s="682"/>
      <c r="DC44" s="683"/>
      <c r="DD44" s="684">
        <v>171128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99254</v>
      </c>
      <c r="CS45" s="697"/>
      <c r="CT45" s="697"/>
      <c r="CU45" s="697"/>
      <c r="CV45" s="697"/>
      <c r="CW45" s="697"/>
      <c r="CX45" s="697"/>
      <c r="CY45" s="698"/>
      <c r="CZ45" s="681">
        <v>1.5</v>
      </c>
      <c r="DA45" s="699"/>
      <c r="DB45" s="699"/>
      <c r="DC45" s="700"/>
      <c r="DD45" s="684">
        <v>9612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677520</v>
      </c>
      <c r="CS46" s="679"/>
      <c r="CT46" s="679"/>
      <c r="CU46" s="679"/>
      <c r="CV46" s="679"/>
      <c r="CW46" s="679"/>
      <c r="CX46" s="679"/>
      <c r="CY46" s="680"/>
      <c r="CZ46" s="681">
        <v>9.9</v>
      </c>
      <c r="DA46" s="682"/>
      <c r="DB46" s="682"/>
      <c r="DC46" s="683"/>
      <c r="DD46" s="684">
        <v>158525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105872</v>
      </c>
      <c r="CS47" s="697"/>
      <c r="CT47" s="697"/>
      <c r="CU47" s="697"/>
      <c r="CV47" s="697"/>
      <c r="CW47" s="697"/>
      <c r="CX47" s="697"/>
      <c r="CY47" s="698"/>
      <c r="CZ47" s="681">
        <v>1.6</v>
      </c>
      <c r="DA47" s="699"/>
      <c r="DB47" s="699"/>
      <c r="DC47" s="700"/>
      <c r="DD47" s="684">
        <v>7411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6818246</v>
      </c>
      <c r="CS49" s="663"/>
      <c r="CT49" s="663"/>
      <c r="CU49" s="663"/>
      <c r="CV49" s="663"/>
      <c r="CW49" s="663"/>
      <c r="CX49" s="663"/>
      <c r="CY49" s="664"/>
      <c r="CZ49" s="665">
        <v>100</v>
      </c>
      <c r="DA49" s="666"/>
      <c r="DB49" s="666"/>
      <c r="DC49" s="667"/>
      <c r="DD49" s="668">
        <v>5283315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mAGC67RYz8VnWD/2K7HUCS5sqNdkHW3+cLlv+lmYxIDqYuJHIrwT98F8Zs9eOuxNQIJiHWSZoR9N9H+X5771g==" saltValue="aQepqqZVEp1E2aRRbV8F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P32" sqref="AP32:AT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7015</v>
      </c>
      <c r="R7" s="1198"/>
      <c r="S7" s="1198"/>
      <c r="T7" s="1198"/>
      <c r="U7" s="1198"/>
      <c r="V7" s="1198">
        <v>6817</v>
      </c>
      <c r="W7" s="1198"/>
      <c r="X7" s="1198"/>
      <c r="Y7" s="1198"/>
      <c r="Z7" s="1198"/>
      <c r="AA7" s="1198">
        <v>198</v>
      </c>
      <c r="AB7" s="1198"/>
      <c r="AC7" s="1198"/>
      <c r="AD7" s="1198"/>
      <c r="AE7" s="1199"/>
      <c r="AF7" s="1200">
        <v>160</v>
      </c>
      <c r="AG7" s="1201"/>
      <c r="AH7" s="1201"/>
      <c r="AI7" s="1201"/>
      <c r="AJ7" s="1202"/>
      <c r="AK7" s="1184">
        <v>23</v>
      </c>
      <c r="AL7" s="1185"/>
      <c r="AM7" s="1185"/>
      <c r="AN7" s="1185"/>
      <c r="AO7" s="1185"/>
      <c r="AP7" s="1185">
        <v>9519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586</v>
      </c>
      <c r="BT7" s="1189"/>
      <c r="BU7" s="1189"/>
      <c r="BV7" s="1189"/>
      <c r="BW7" s="1189"/>
      <c r="BX7" s="1189"/>
      <c r="BY7" s="1189"/>
      <c r="BZ7" s="1189"/>
      <c r="CA7" s="1189"/>
      <c r="CB7" s="1189"/>
      <c r="CC7" s="1189"/>
      <c r="CD7" s="1189"/>
      <c r="CE7" s="1189"/>
      <c r="CF7" s="1189"/>
      <c r="CG7" s="1190"/>
      <c r="CH7" s="1181">
        <v>-3</v>
      </c>
      <c r="CI7" s="1182"/>
      <c r="CJ7" s="1182"/>
      <c r="CK7" s="1182"/>
      <c r="CL7" s="1183"/>
      <c r="CM7" s="1181">
        <v>170</v>
      </c>
      <c r="CN7" s="1182"/>
      <c r="CO7" s="1182"/>
      <c r="CP7" s="1182"/>
      <c r="CQ7" s="1183"/>
      <c r="CR7" s="1181">
        <v>146</v>
      </c>
      <c r="CS7" s="1182"/>
      <c r="CT7" s="1182"/>
      <c r="CU7" s="1182"/>
      <c r="CV7" s="1183"/>
      <c r="CW7" s="1181">
        <v>2</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x14ac:dyDescent="0.15">
      <c r="A8" s="262">
        <v>2</v>
      </c>
      <c r="B8" s="1124" t="s">
        <v>393</v>
      </c>
      <c r="C8" s="1125"/>
      <c r="D8" s="1125"/>
      <c r="E8" s="1125"/>
      <c r="F8" s="1125"/>
      <c r="G8" s="1125"/>
      <c r="H8" s="1125"/>
      <c r="I8" s="1125"/>
      <c r="J8" s="1125"/>
      <c r="K8" s="1125"/>
      <c r="L8" s="1125"/>
      <c r="M8" s="1125"/>
      <c r="N8" s="1125"/>
      <c r="O8" s="1125"/>
      <c r="P8" s="1126"/>
      <c r="Q8" s="1136">
        <v>1</v>
      </c>
      <c r="R8" s="1137"/>
      <c r="S8" s="1137"/>
      <c r="T8" s="1137"/>
      <c r="U8" s="1137"/>
      <c r="V8" s="1137">
        <v>1</v>
      </c>
      <c r="W8" s="1137"/>
      <c r="X8" s="1137"/>
      <c r="Y8" s="1137"/>
      <c r="Z8" s="1137"/>
      <c r="AA8" s="1137" t="s">
        <v>614</v>
      </c>
      <c r="AB8" s="1137"/>
      <c r="AC8" s="1137"/>
      <c r="AD8" s="1137"/>
      <c r="AE8" s="1138"/>
      <c r="AF8" s="1130" t="s">
        <v>394</v>
      </c>
      <c r="AG8" s="1131"/>
      <c r="AH8" s="1131"/>
      <c r="AI8" s="1131"/>
      <c r="AJ8" s="1132"/>
      <c r="AK8" s="1179" t="s">
        <v>592</v>
      </c>
      <c r="AL8" s="1180"/>
      <c r="AM8" s="1180"/>
      <c r="AN8" s="1180"/>
      <c r="AO8" s="1180"/>
      <c r="AP8" s="1180" t="s">
        <v>592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5</v>
      </c>
      <c r="CI8" s="1083"/>
      <c r="CJ8" s="1083"/>
      <c r="CK8" s="1083"/>
      <c r="CL8" s="1084"/>
      <c r="CM8" s="1082">
        <v>157</v>
      </c>
      <c r="CN8" s="1083"/>
      <c r="CO8" s="1083"/>
      <c r="CP8" s="1083"/>
      <c r="CQ8" s="1084"/>
      <c r="CR8" s="1082">
        <v>16</v>
      </c>
      <c r="CS8" s="1083"/>
      <c r="CT8" s="1083"/>
      <c r="CU8" s="1083"/>
      <c r="CV8" s="1084"/>
      <c r="CW8" s="1082" t="s">
        <v>592</v>
      </c>
      <c r="CX8" s="1083"/>
      <c r="CY8" s="1083"/>
      <c r="CZ8" s="1083"/>
      <c r="DA8" s="1084"/>
      <c r="DB8" s="1082" t="s">
        <v>592</v>
      </c>
      <c r="DC8" s="1083"/>
      <c r="DD8" s="1083"/>
      <c r="DE8" s="1083"/>
      <c r="DF8" s="1084"/>
      <c r="DG8" s="1082" t="s">
        <v>592</v>
      </c>
      <c r="DH8" s="1083"/>
      <c r="DI8" s="1083"/>
      <c r="DJ8" s="1083"/>
      <c r="DK8" s="1084"/>
      <c r="DL8" s="1082" t="s">
        <v>592</v>
      </c>
      <c r="DM8" s="1083"/>
      <c r="DN8" s="1083"/>
      <c r="DO8" s="1083"/>
      <c r="DP8" s="1084"/>
      <c r="DQ8" s="1082" t="s">
        <v>592</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588</v>
      </c>
      <c r="BT9" s="1108"/>
      <c r="BU9" s="1108"/>
      <c r="BV9" s="1108"/>
      <c r="BW9" s="1108"/>
      <c r="BX9" s="1108"/>
      <c r="BY9" s="1108"/>
      <c r="BZ9" s="1108"/>
      <c r="CA9" s="1108"/>
      <c r="CB9" s="1108"/>
      <c r="CC9" s="1108"/>
      <c r="CD9" s="1108"/>
      <c r="CE9" s="1108"/>
      <c r="CF9" s="1108"/>
      <c r="CG9" s="1109"/>
      <c r="CH9" s="1082">
        <v>-14</v>
      </c>
      <c r="CI9" s="1083"/>
      <c r="CJ9" s="1083"/>
      <c r="CK9" s="1083"/>
      <c r="CL9" s="1084"/>
      <c r="CM9" s="1082">
        <v>13</v>
      </c>
      <c r="CN9" s="1083"/>
      <c r="CO9" s="1083"/>
      <c r="CP9" s="1083"/>
      <c r="CQ9" s="1084"/>
      <c r="CR9" s="1082">
        <v>34</v>
      </c>
      <c r="CS9" s="1083"/>
      <c r="CT9" s="1083"/>
      <c r="CU9" s="1083"/>
      <c r="CV9" s="1084"/>
      <c r="CW9" s="1082" t="s">
        <v>592</v>
      </c>
      <c r="CX9" s="1083"/>
      <c r="CY9" s="1083"/>
      <c r="CZ9" s="1083"/>
      <c r="DA9" s="1084"/>
      <c r="DB9" s="1082" t="s">
        <v>592</v>
      </c>
      <c r="DC9" s="1083"/>
      <c r="DD9" s="1083"/>
      <c r="DE9" s="1083"/>
      <c r="DF9" s="1084"/>
      <c r="DG9" s="1082" t="s">
        <v>592</v>
      </c>
      <c r="DH9" s="1083"/>
      <c r="DI9" s="1083"/>
      <c r="DJ9" s="1083"/>
      <c r="DK9" s="1084"/>
      <c r="DL9" s="1082" t="s">
        <v>592</v>
      </c>
      <c r="DM9" s="1083"/>
      <c r="DN9" s="1083"/>
      <c r="DO9" s="1083"/>
      <c r="DP9" s="1084"/>
      <c r="DQ9" s="1082" t="s">
        <v>592</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589</v>
      </c>
      <c r="BT10" s="1108"/>
      <c r="BU10" s="1108"/>
      <c r="BV10" s="1108"/>
      <c r="BW10" s="1108"/>
      <c r="BX10" s="1108"/>
      <c r="BY10" s="1108"/>
      <c r="BZ10" s="1108"/>
      <c r="CA10" s="1108"/>
      <c r="CB10" s="1108"/>
      <c r="CC10" s="1108"/>
      <c r="CD10" s="1108"/>
      <c r="CE10" s="1108"/>
      <c r="CF10" s="1108"/>
      <c r="CG10" s="1109"/>
      <c r="CH10" s="1082">
        <v>-7</v>
      </c>
      <c r="CI10" s="1083"/>
      <c r="CJ10" s="1083"/>
      <c r="CK10" s="1083"/>
      <c r="CL10" s="1084"/>
      <c r="CM10" s="1082">
        <v>32</v>
      </c>
      <c r="CN10" s="1083"/>
      <c r="CO10" s="1083"/>
      <c r="CP10" s="1083"/>
      <c r="CQ10" s="1084"/>
      <c r="CR10" s="1082">
        <v>40</v>
      </c>
      <c r="CS10" s="1083"/>
      <c r="CT10" s="1083"/>
      <c r="CU10" s="1083"/>
      <c r="CV10" s="1084"/>
      <c r="CW10" s="1082" t="s">
        <v>592</v>
      </c>
      <c r="CX10" s="1083"/>
      <c r="CY10" s="1083"/>
      <c r="CZ10" s="1083"/>
      <c r="DA10" s="1084"/>
      <c r="DB10" s="1082" t="s">
        <v>592</v>
      </c>
      <c r="DC10" s="1083"/>
      <c r="DD10" s="1083"/>
      <c r="DE10" s="1083"/>
      <c r="DF10" s="1084"/>
      <c r="DG10" s="1082" t="s">
        <v>592</v>
      </c>
      <c r="DH10" s="1083"/>
      <c r="DI10" s="1083"/>
      <c r="DJ10" s="1083"/>
      <c r="DK10" s="1084"/>
      <c r="DL10" s="1082" t="s">
        <v>592</v>
      </c>
      <c r="DM10" s="1083"/>
      <c r="DN10" s="1083"/>
      <c r="DO10" s="1083"/>
      <c r="DP10" s="1084"/>
      <c r="DQ10" s="1082" t="s">
        <v>592</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590</v>
      </c>
      <c r="BT11" s="1108"/>
      <c r="BU11" s="1108"/>
      <c r="BV11" s="1108"/>
      <c r="BW11" s="1108"/>
      <c r="BX11" s="1108"/>
      <c r="BY11" s="1108"/>
      <c r="BZ11" s="1108"/>
      <c r="CA11" s="1108"/>
      <c r="CB11" s="1108"/>
      <c r="CC11" s="1108"/>
      <c r="CD11" s="1108"/>
      <c r="CE11" s="1108"/>
      <c r="CF11" s="1108"/>
      <c r="CG11" s="1109"/>
      <c r="CH11" s="1082">
        <v>2</v>
      </c>
      <c r="CI11" s="1083"/>
      <c r="CJ11" s="1083"/>
      <c r="CK11" s="1083"/>
      <c r="CL11" s="1084"/>
      <c r="CM11" s="1082">
        <v>36</v>
      </c>
      <c r="CN11" s="1083"/>
      <c r="CO11" s="1083"/>
      <c r="CP11" s="1083"/>
      <c r="CQ11" s="1084"/>
      <c r="CR11" s="1082">
        <v>26</v>
      </c>
      <c r="CS11" s="1083"/>
      <c r="CT11" s="1083"/>
      <c r="CU11" s="1083"/>
      <c r="CV11" s="1084"/>
      <c r="CW11" s="1082" t="s">
        <v>592</v>
      </c>
      <c r="CX11" s="1083"/>
      <c r="CY11" s="1083"/>
      <c r="CZ11" s="1083"/>
      <c r="DA11" s="1084"/>
      <c r="DB11" s="1082" t="s">
        <v>592</v>
      </c>
      <c r="DC11" s="1083"/>
      <c r="DD11" s="1083"/>
      <c r="DE11" s="1083"/>
      <c r="DF11" s="1084"/>
      <c r="DG11" s="1082" t="s">
        <v>592</v>
      </c>
      <c r="DH11" s="1083"/>
      <c r="DI11" s="1083"/>
      <c r="DJ11" s="1083"/>
      <c r="DK11" s="1084"/>
      <c r="DL11" s="1082" t="s">
        <v>592</v>
      </c>
      <c r="DM11" s="1083"/>
      <c r="DN11" s="1083"/>
      <c r="DO11" s="1083"/>
      <c r="DP11" s="1084"/>
      <c r="DQ11" s="1082" t="s">
        <v>592</v>
      </c>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591</v>
      </c>
      <c r="BT12" s="1108"/>
      <c r="BU12" s="1108"/>
      <c r="BV12" s="1108"/>
      <c r="BW12" s="1108"/>
      <c r="BX12" s="1108"/>
      <c r="BY12" s="1108"/>
      <c r="BZ12" s="1108"/>
      <c r="CA12" s="1108"/>
      <c r="CB12" s="1108"/>
      <c r="CC12" s="1108"/>
      <c r="CD12" s="1108"/>
      <c r="CE12" s="1108"/>
      <c r="CF12" s="1108"/>
      <c r="CG12" s="1109"/>
      <c r="CH12" s="1082">
        <v>-2</v>
      </c>
      <c r="CI12" s="1083"/>
      <c r="CJ12" s="1083"/>
      <c r="CK12" s="1083"/>
      <c r="CL12" s="1084"/>
      <c r="CM12" s="1082">
        <v>67</v>
      </c>
      <c r="CN12" s="1083"/>
      <c r="CO12" s="1083"/>
      <c r="CP12" s="1083"/>
      <c r="CQ12" s="1084"/>
      <c r="CR12" s="1082">
        <v>30</v>
      </c>
      <c r="CS12" s="1083"/>
      <c r="CT12" s="1083"/>
      <c r="CU12" s="1083"/>
      <c r="CV12" s="1084"/>
      <c r="CW12" s="1082" t="s">
        <v>592</v>
      </c>
      <c r="CX12" s="1083"/>
      <c r="CY12" s="1083"/>
      <c r="CZ12" s="1083"/>
      <c r="DA12" s="1084"/>
      <c r="DB12" s="1082" t="s">
        <v>592</v>
      </c>
      <c r="DC12" s="1083"/>
      <c r="DD12" s="1083"/>
      <c r="DE12" s="1083"/>
      <c r="DF12" s="1084"/>
      <c r="DG12" s="1082" t="s">
        <v>592</v>
      </c>
      <c r="DH12" s="1083"/>
      <c r="DI12" s="1083"/>
      <c r="DJ12" s="1083"/>
      <c r="DK12" s="1084"/>
      <c r="DL12" s="1082" t="s">
        <v>592</v>
      </c>
      <c r="DM12" s="1083"/>
      <c r="DN12" s="1083"/>
      <c r="DO12" s="1083"/>
      <c r="DP12" s="1084"/>
      <c r="DQ12" s="1082" t="s">
        <v>592</v>
      </c>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395</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7016</v>
      </c>
      <c r="R23" s="1162"/>
      <c r="S23" s="1162"/>
      <c r="T23" s="1162"/>
      <c r="U23" s="1162"/>
      <c r="V23" s="1162">
        <v>6818</v>
      </c>
      <c r="W23" s="1162"/>
      <c r="X23" s="1162"/>
      <c r="Y23" s="1162"/>
      <c r="Z23" s="1162"/>
      <c r="AA23" s="1162">
        <v>198</v>
      </c>
      <c r="AB23" s="1162"/>
      <c r="AC23" s="1162"/>
      <c r="AD23" s="1162"/>
      <c r="AE23" s="1163"/>
      <c r="AF23" s="1164">
        <v>160</v>
      </c>
      <c r="AG23" s="1162"/>
      <c r="AH23" s="1162"/>
      <c r="AI23" s="1162"/>
      <c r="AJ23" s="1165"/>
      <c r="AK23" s="1166"/>
      <c r="AL23" s="1167"/>
      <c r="AM23" s="1167"/>
      <c r="AN23" s="1167"/>
      <c r="AO23" s="1167"/>
      <c r="AP23" s="1162">
        <v>9519</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1251</v>
      </c>
      <c r="R28" s="1147"/>
      <c r="S28" s="1147"/>
      <c r="T28" s="1147"/>
      <c r="U28" s="1147"/>
      <c r="V28" s="1147">
        <v>1231</v>
      </c>
      <c r="W28" s="1147"/>
      <c r="X28" s="1147"/>
      <c r="Y28" s="1147"/>
      <c r="Z28" s="1147"/>
      <c r="AA28" s="1147">
        <v>21</v>
      </c>
      <c r="AB28" s="1147"/>
      <c r="AC28" s="1147"/>
      <c r="AD28" s="1147"/>
      <c r="AE28" s="1148"/>
      <c r="AF28" s="1149">
        <v>21</v>
      </c>
      <c r="AG28" s="1147"/>
      <c r="AH28" s="1147"/>
      <c r="AI28" s="1147"/>
      <c r="AJ28" s="1150"/>
      <c r="AK28" s="1151">
        <v>88</v>
      </c>
      <c r="AL28" s="1139"/>
      <c r="AM28" s="1139"/>
      <c r="AN28" s="1139"/>
      <c r="AO28" s="1139"/>
      <c r="AP28" s="1139" t="s">
        <v>592</v>
      </c>
      <c r="AQ28" s="1139"/>
      <c r="AR28" s="1139"/>
      <c r="AS28" s="1139"/>
      <c r="AT28" s="1139"/>
      <c r="AU28" s="1139" t="s">
        <v>592</v>
      </c>
      <c r="AV28" s="1139"/>
      <c r="AW28" s="1139"/>
      <c r="AX28" s="1139"/>
      <c r="AY28" s="1139"/>
      <c r="AZ28" s="1140" t="s">
        <v>592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410</v>
      </c>
      <c r="C29" s="1125"/>
      <c r="D29" s="1125"/>
      <c r="E29" s="1125"/>
      <c r="F29" s="1125"/>
      <c r="G29" s="1125"/>
      <c r="H29" s="1125"/>
      <c r="I29" s="1125"/>
      <c r="J29" s="1125"/>
      <c r="K29" s="1125"/>
      <c r="L29" s="1125"/>
      <c r="M29" s="1125"/>
      <c r="N29" s="1125"/>
      <c r="O29" s="1125"/>
      <c r="P29" s="1126"/>
      <c r="Q29" s="1136">
        <v>1750</v>
      </c>
      <c r="R29" s="1137"/>
      <c r="S29" s="1137"/>
      <c r="T29" s="1137"/>
      <c r="U29" s="1137"/>
      <c r="V29" s="1137">
        <v>1710</v>
      </c>
      <c r="W29" s="1137"/>
      <c r="X29" s="1137"/>
      <c r="Y29" s="1137"/>
      <c r="Z29" s="1137"/>
      <c r="AA29" s="1137">
        <v>40</v>
      </c>
      <c r="AB29" s="1137"/>
      <c r="AC29" s="1137"/>
      <c r="AD29" s="1137"/>
      <c r="AE29" s="1138"/>
      <c r="AF29" s="1130">
        <v>40</v>
      </c>
      <c r="AG29" s="1131"/>
      <c r="AH29" s="1131"/>
      <c r="AI29" s="1131"/>
      <c r="AJ29" s="1132"/>
      <c r="AK29" s="1073">
        <v>284</v>
      </c>
      <c r="AL29" s="1064"/>
      <c r="AM29" s="1064"/>
      <c r="AN29" s="1064"/>
      <c r="AO29" s="1064"/>
      <c r="AP29" s="1064">
        <v>3</v>
      </c>
      <c r="AQ29" s="1064"/>
      <c r="AR29" s="1064"/>
      <c r="AS29" s="1064"/>
      <c r="AT29" s="1064"/>
      <c r="AU29" s="1064" t="s">
        <v>592</v>
      </c>
      <c r="AV29" s="1064"/>
      <c r="AW29" s="1064"/>
      <c r="AX29" s="1064"/>
      <c r="AY29" s="1064"/>
      <c r="AZ29" s="1135" t="s">
        <v>592</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411</v>
      </c>
      <c r="C30" s="1125"/>
      <c r="D30" s="1125"/>
      <c r="E30" s="1125"/>
      <c r="F30" s="1125"/>
      <c r="G30" s="1125"/>
      <c r="H30" s="1125"/>
      <c r="I30" s="1125"/>
      <c r="J30" s="1125"/>
      <c r="K30" s="1125"/>
      <c r="L30" s="1125"/>
      <c r="M30" s="1125"/>
      <c r="N30" s="1125"/>
      <c r="O30" s="1125"/>
      <c r="P30" s="1126"/>
      <c r="Q30" s="1136">
        <v>161</v>
      </c>
      <c r="R30" s="1137"/>
      <c r="S30" s="1137"/>
      <c r="T30" s="1137"/>
      <c r="U30" s="1137"/>
      <c r="V30" s="1137">
        <v>161</v>
      </c>
      <c r="W30" s="1137"/>
      <c r="X30" s="1137"/>
      <c r="Y30" s="1137"/>
      <c r="Z30" s="1137"/>
      <c r="AA30" s="1137">
        <v>0</v>
      </c>
      <c r="AB30" s="1137"/>
      <c r="AC30" s="1137"/>
      <c r="AD30" s="1137"/>
      <c r="AE30" s="1138"/>
      <c r="AF30" s="1130">
        <v>0</v>
      </c>
      <c r="AG30" s="1131"/>
      <c r="AH30" s="1131"/>
      <c r="AI30" s="1131"/>
      <c r="AJ30" s="1132"/>
      <c r="AK30" s="1073">
        <v>57</v>
      </c>
      <c r="AL30" s="1064"/>
      <c r="AM30" s="1064"/>
      <c r="AN30" s="1064"/>
      <c r="AO30" s="1064"/>
      <c r="AP30" s="1064" t="s">
        <v>592</v>
      </c>
      <c r="AQ30" s="1064"/>
      <c r="AR30" s="1064"/>
      <c r="AS30" s="1064"/>
      <c r="AT30" s="1064"/>
      <c r="AU30" s="1064" t="s">
        <v>592</v>
      </c>
      <c r="AV30" s="1064"/>
      <c r="AW30" s="1064"/>
      <c r="AX30" s="1064"/>
      <c r="AY30" s="1064"/>
      <c r="AZ30" s="1135" t="s">
        <v>592</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412</v>
      </c>
      <c r="C31" s="1125"/>
      <c r="D31" s="1125"/>
      <c r="E31" s="1125"/>
      <c r="F31" s="1125"/>
      <c r="G31" s="1125"/>
      <c r="H31" s="1125"/>
      <c r="I31" s="1125"/>
      <c r="J31" s="1125"/>
      <c r="K31" s="1125"/>
      <c r="L31" s="1125"/>
      <c r="M31" s="1125"/>
      <c r="N31" s="1125"/>
      <c r="O31" s="1125"/>
      <c r="P31" s="1126"/>
      <c r="Q31" s="1136">
        <v>426</v>
      </c>
      <c r="R31" s="1137"/>
      <c r="S31" s="1137"/>
      <c r="T31" s="1137"/>
      <c r="U31" s="1137"/>
      <c r="V31" s="1137">
        <v>513</v>
      </c>
      <c r="W31" s="1137"/>
      <c r="X31" s="1137"/>
      <c r="Y31" s="1137"/>
      <c r="Z31" s="1137"/>
      <c r="AA31" s="1137">
        <v>-87</v>
      </c>
      <c r="AB31" s="1137"/>
      <c r="AC31" s="1137"/>
      <c r="AD31" s="1137"/>
      <c r="AE31" s="1138"/>
      <c r="AF31" s="1130">
        <v>55</v>
      </c>
      <c r="AG31" s="1131"/>
      <c r="AH31" s="1131"/>
      <c r="AI31" s="1131"/>
      <c r="AJ31" s="1132"/>
      <c r="AK31" s="1073">
        <v>302</v>
      </c>
      <c r="AL31" s="1064"/>
      <c r="AM31" s="1064"/>
      <c r="AN31" s="1064"/>
      <c r="AO31" s="1064"/>
      <c r="AP31" s="1064">
        <v>4195</v>
      </c>
      <c r="AQ31" s="1064"/>
      <c r="AR31" s="1064"/>
      <c r="AS31" s="1064"/>
      <c r="AT31" s="1064"/>
      <c r="AU31" s="1064">
        <v>2082</v>
      </c>
      <c r="AV31" s="1064"/>
      <c r="AW31" s="1064"/>
      <c r="AX31" s="1064"/>
      <c r="AY31" s="1064"/>
      <c r="AZ31" s="1135" t="s">
        <v>592</v>
      </c>
      <c r="BA31" s="1135"/>
      <c r="BB31" s="1135"/>
      <c r="BC31" s="1135"/>
      <c r="BD31" s="1135"/>
      <c r="BE31" s="1119" t="s">
        <v>413</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414</v>
      </c>
      <c r="C32" s="1125"/>
      <c r="D32" s="1125"/>
      <c r="E32" s="1125"/>
      <c r="F32" s="1125"/>
      <c r="G32" s="1125"/>
      <c r="H32" s="1125"/>
      <c r="I32" s="1125"/>
      <c r="J32" s="1125"/>
      <c r="K32" s="1125"/>
      <c r="L32" s="1125"/>
      <c r="M32" s="1125"/>
      <c r="N32" s="1125"/>
      <c r="O32" s="1125"/>
      <c r="P32" s="1126"/>
      <c r="Q32" s="1136">
        <v>288</v>
      </c>
      <c r="R32" s="1137"/>
      <c r="S32" s="1137"/>
      <c r="T32" s="1137"/>
      <c r="U32" s="1137"/>
      <c r="V32" s="1137">
        <v>282</v>
      </c>
      <c r="W32" s="1137"/>
      <c r="X32" s="1137"/>
      <c r="Y32" s="1137"/>
      <c r="Z32" s="1137"/>
      <c r="AA32" s="1137">
        <v>5</v>
      </c>
      <c r="AB32" s="1137"/>
      <c r="AC32" s="1137"/>
      <c r="AD32" s="1137"/>
      <c r="AE32" s="1138"/>
      <c r="AF32" s="1130">
        <v>5</v>
      </c>
      <c r="AG32" s="1131"/>
      <c r="AH32" s="1131"/>
      <c r="AI32" s="1131"/>
      <c r="AJ32" s="1132"/>
      <c r="AK32" s="1073">
        <v>116</v>
      </c>
      <c r="AL32" s="1064"/>
      <c r="AM32" s="1064"/>
      <c r="AN32" s="1064"/>
      <c r="AO32" s="1064"/>
      <c r="AP32" s="1064">
        <v>760</v>
      </c>
      <c r="AQ32" s="1064"/>
      <c r="AR32" s="1064"/>
      <c r="AS32" s="1064"/>
      <c r="AT32" s="1064"/>
      <c r="AU32" s="1064">
        <v>760</v>
      </c>
      <c r="AV32" s="1064"/>
      <c r="AW32" s="1064"/>
      <c r="AX32" s="1064"/>
      <c r="AY32" s="1064"/>
      <c r="AZ32" s="1135" t="s">
        <v>592</v>
      </c>
      <c r="BA32" s="1135"/>
      <c r="BB32" s="1135"/>
      <c r="BC32" s="1135"/>
      <c r="BD32" s="1135"/>
      <c r="BE32" s="1119" t="s">
        <v>415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122</v>
      </c>
      <c r="AG63" s="1052"/>
      <c r="AH63" s="1052"/>
      <c r="AI63" s="1052"/>
      <c r="AJ63" s="1117"/>
      <c r="AK63" s="1118"/>
      <c r="AL63" s="1056"/>
      <c r="AM63" s="1056"/>
      <c r="AN63" s="1056"/>
      <c r="AO63" s="1056"/>
      <c r="AP63" s="1052">
        <v>4958</v>
      </c>
      <c r="AQ63" s="1052"/>
      <c r="AR63" s="1052"/>
      <c r="AS63" s="1052"/>
      <c r="AT63" s="1052"/>
      <c r="AU63" s="1052">
        <v>2842</v>
      </c>
      <c r="AV63" s="1052"/>
      <c r="AW63" s="1052"/>
      <c r="AX63" s="1052"/>
      <c r="AY63" s="1052"/>
      <c r="AZ63" s="1112"/>
      <c r="BA63" s="1112"/>
      <c r="BB63" s="1112"/>
      <c r="BC63" s="1112"/>
      <c r="BD63" s="1112"/>
      <c r="BE63" s="1053"/>
      <c r="BF63" s="1053"/>
      <c r="BG63" s="1053"/>
      <c r="BH63" s="1053"/>
      <c r="BI63" s="1054"/>
      <c r="BJ63" s="1113" t="s">
        <v>398</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419</v>
      </c>
      <c r="B66" s="1089"/>
      <c r="C66" s="1089"/>
      <c r="D66" s="1089"/>
      <c r="E66" s="1089"/>
      <c r="F66" s="1089"/>
      <c r="G66" s="1089"/>
      <c r="H66" s="1089"/>
      <c r="I66" s="1089"/>
      <c r="J66" s="1089"/>
      <c r="K66" s="1089"/>
      <c r="L66" s="1089"/>
      <c r="M66" s="1089"/>
      <c r="N66" s="1089"/>
      <c r="O66" s="1089"/>
      <c r="P66" s="1090"/>
      <c r="Q66" s="1094" t="s">
        <v>420</v>
      </c>
      <c r="R66" s="1095"/>
      <c r="S66" s="1095"/>
      <c r="T66" s="1095"/>
      <c r="U66" s="1096"/>
      <c r="V66" s="1094" t="s">
        <v>402</v>
      </c>
      <c r="W66" s="1095"/>
      <c r="X66" s="1095"/>
      <c r="Y66" s="1095"/>
      <c r="Z66" s="1096"/>
      <c r="AA66" s="1094" t="s">
        <v>403</v>
      </c>
      <c r="AB66" s="1095"/>
      <c r="AC66" s="1095"/>
      <c r="AD66" s="1095"/>
      <c r="AE66" s="1096"/>
      <c r="AF66" s="1100" t="s">
        <v>404</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187</v>
      </c>
      <c r="R68" s="1075"/>
      <c r="S68" s="1075"/>
      <c r="T68" s="1075"/>
      <c r="U68" s="1075"/>
      <c r="V68" s="1075">
        <v>161</v>
      </c>
      <c r="W68" s="1075"/>
      <c r="X68" s="1075"/>
      <c r="Y68" s="1075"/>
      <c r="Z68" s="1075"/>
      <c r="AA68" s="1075">
        <v>26</v>
      </c>
      <c r="AB68" s="1075"/>
      <c r="AC68" s="1075"/>
      <c r="AD68" s="1075"/>
      <c r="AE68" s="1075"/>
      <c r="AF68" s="1075">
        <v>26</v>
      </c>
      <c r="AG68" s="1075"/>
      <c r="AH68" s="1075"/>
      <c r="AI68" s="1075"/>
      <c r="AJ68" s="1075"/>
      <c r="AK68" s="1075" t="s">
        <v>519</v>
      </c>
      <c r="AL68" s="1075"/>
      <c r="AM68" s="1075"/>
      <c r="AN68" s="1075"/>
      <c r="AO68" s="1075"/>
      <c r="AP68" s="1075" t="s">
        <v>519</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594</v>
      </c>
      <c r="C69" s="1068"/>
      <c r="D69" s="1068"/>
      <c r="E69" s="1068"/>
      <c r="F69" s="1068"/>
      <c r="G69" s="1068"/>
      <c r="H69" s="1068"/>
      <c r="I69" s="1068"/>
      <c r="J69" s="1068"/>
      <c r="K69" s="1068"/>
      <c r="L69" s="1068"/>
      <c r="M69" s="1068"/>
      <c r="N69" s="1068"/>
      <c r="O69" s="1068"/>
      <c r="P69" s="1069"/>
      <c r="Q69" s="1070">
        <v>559</v>
      </c>
      <c r="R69" s="1064"/>
      <c r="S69" s="1064"/>
      <c r="T69" s="1064"/>
      <c r="U69" s="1064"/>
      <c r="V69" s="1064">
        <v>546</v>
      </c>
      <c r="W69" s="1064"/>
      <c r="X69" s="1064"/>
      <c r="Y69" s="1064"/>
      <c r="Z69" s="1064"/>
      <c r="AA69" s="1064">
        <v>14</v>
      </c>
      <c r="AB69" s="1064"/>
      <c r="AC69" s="1064"/>
      <c r="AD69" s="1064"/>
      <c r="AE69" s="1064"/>
      <c r="AF69" s="1064">
        <v>14</v>
      </c>
      <c r="AG69" s="1064"/>
      <c r="AH69" s="1064"/>
      <c r="AI69" s="1064"/>
      <c r="AJ69" s="1064"/>
      <c r="AK69" s="1064">
        <v>32</v>
      </c>
      <c r="AL69" s="1064"/>
      <c r="AM69" s="1064"/>
      <c r="AN69" s="1064"/>
      <c r="AO69" s="1064"/>
      <c r="AP69" s="1064">
        <v>30</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595</v>
      </c>
      <c r="C70" s="1068"/>
      <c r="D70" s="1068"/>
      <c r="E70" s="1068"/>
      <c r="F70" s="1068"/>
      <c r="G70" s="1068"/>
      <c r="H70" s="1068"/>
      <c r="I70" s="1068"/>
      <c r="J70" s="1068"/>
      <c r="K70" s="1068"/>
      <c r="L70" s="1068"/>
      <c r="M70" s="1068"/>
      <c r="N70" s="1068"/>
      <c r="O70" s="1068"/>
      <c r="P70" s="1069"/>
      <c r="Q70" s="1070">
        <v>851</v>
      </c>
      <c r="R70" s="1064"/>
      <c r="S70" s="1064"/>
      <c r="T70" s="1064"/>
      <c r="U70" s="1064"/>
      <c r="V70" s="1064">
        <v>840</v>
      </c>
      <c r="W70" s="1064"/>
      <c r="X70" s="1064"/>
      <c r="Y70" s="1064"/>
      <c r="Z70" s="1064"/>
      <c r="AA70" s="1064">
        <v>11</v>
      </c>
      <c r="AB70" s="1064"/>
      <c r="AC70" s="1064"/>
      <c r="AD70" s="1064"/>
      <c r="AE70" s="1064"/>
      <c r="AF70" s="1064">
        <v>11</v>
      </c>
      <c r="AG70" s="1064"/>
      <c r="AH70" s="1064"/>
      <c r="AI70" s="1064"/>
      <c r="AJ70" s="1064"/>
      <c r="AK70" s="1064">
        <v>28</v>
      </c>
      <c r="AL70" s="1064"/>
      <c r="AM70" s="1064"/>
      <c r="AN70" s="1064"/>
      <c r="AO70" s="1064"/>
      <c r="AP70" s="1064" t="s">
        <v>592</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596</v>
      </c>
      <c r="C71" s="1068"/>
      <c r="D71" s="1068"/>
      <c r="E71" s="1068"/>
      <c r="F71" s="1068"/>
      <c r="G71" s="1068"/>
      <c r="H71" s="1068"/>
      <c r="I71" s="1068"/>
      <c r="J71" s="1068"/>
      <c r="K71" s="1068"/>
      <c r="L71" s="1068"/>
      <c r="M71" s="1068"/>
      <c r="N71" s="1068"/>
      <c r="O71" s="1068"/>
      <c r="P71" s="1069"/>
      <c r="Q71" s="1070">
        <v>108</v>
      </c>
      <c r="R71" s="1064"/>
      <c r="S71" s="1064"/>
      <c r="T71" s="1064"/>
      <c r="U71" s="1064"/>
      <c r="V71" s="1064">
        <v>104</v>
      </c>
      <c r="W71" s="1064"/>
      <c r="X71" s="1064"/>
      <c r="Y71" s="1064"/>
      <c r="Z71" s="1064"/>
      <c r="AA71" s="1064">
        <v>4</v>
      </c>
      <c r="AB71" s="1064"/>
      <c r="AC71" s="1064"/>
      <c r="AD71" s="1064"/>
      <c r="AE71" s="1064"/>
      <c r="AF71" s="1064">
        <v>4</v>
      </c>
      <c r="AG71" s="1064"/>
      <c r="AH71" s="1064"/>
      <c r="AI71" s="1064"/>
      <c r="AJ71" s="1064"/>
      <c r="AK71" s="1064">
        <v>12</v>
      </c>
      <c r="AL71" s="1064"/>
      <c r="AM71" s="1064"/>
      <c r="AN71" s="1064"/>
      <c r="AO71" s="1064"/>
      <c r="AP71" s="1064" t="s">
        <v>592</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597</v>
      </c>
      <c r="C72" s="1068"/>
      <c r="D72" s="1068"/>
      <c r="E72" s="1068"/>
      <c r="F72" s="1068"/>
      <c r="G72" s="1068"/>
      <c r="H72" s="1068"/>
      <c r="I72" s="1068"/>
      <c r="J72" s="1068"/>
      <c r="K72" s="1068"/>
      <c r="L72" s="1068"/>
      <c r="M72" s="1068"/>
      <c r="N72" s="1068"/>
      <c r="O72" s="1068"/>
      <c r="P72" s="1069"/>
      <c r="Q72" s="1070">
        <v>387</v>
      </c>
      <c r="R72" s="1064"/>
      <c r="S72" s="1064"/>
      <c r="T72" s="1064"/>
      <c r="U72" s="1064"/>
      <c r="V72" s="1064">
        <v>340</v>
      </c>
      <c r="W72" s="1064"/>
      <c r="X72" s="1064"/>
      <c r="Y72" s="1064"/>
      <c r="Z72" s="1064"/>
      <c r="AA72" s="1064">
        <v>47</v>
      </c>
      <c r="AB72" s="1064"/>
      <c r="AC72" s="1064"/>
      <c r="AD72" s="1064"/>
      <c r="AE72" s="1064"/>
      <c r="AF72" s="1064">
        <v>47</v>
      </c>
      <c r="AG72" s="1064"/>
      <c r="AH72" s="1064"/>
      <c r="AI72" s="1064"/>
      <c r="AJ72" s="1064"/>
      <c r="AK72" s="1064" t="s">
        <v>592</v>
      </c>
      <c r="AL72" s="1064"/>
      <c r="AM72" s="1064"/>
      <c r="AN72" s="1064"/>
      <c r="AO72" s="1064"/>
      <c r="AP72" s="1064" t="s">
        <v>592</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303</v>
      </c>
      <c r="R73" s="1064"/>
      <c r="S73" s="1064"/>
      <c r="T73" s="1064"/>
      <c r="U73" s="1064"/>
      <c r="V73" s="1064">
        <v>284</v>
      </c>
      <c r="W73" s="1064"/>
      <c r="X73" s="1064"/>
      <c r="Y73" s="1064"/>
      <c r="Z73" s="1064"/>
      <c r="AA73" s="1064">
        <v>19</v>
      </c>
      <c r="AB73" s="1064"/>
      <c r="AC73" s="1064"/>
      <c r="AD73" s="1064"/>
      <c r="AE73" s="1064"/>
      <c r="AF73" s="1064">
        <v>19</v>
      </c>
      <c r="AG73" s="1064"/>
      <c r="AH73" s="1064"/>
      <c r="AI73" s="1064"/>
      <c r="AJ73" s="1064"/>
      <c r="AK73" s="1064">
        <v>88</v>
      </c>
      <c r="AL73" s="1064"/>
      <c r="AM73" s="1064"/>
      <c r="AN73" s="1064"/>
      <c r="AO73" s="1064"/>
      <c r="AP73" s="1064" t="s">
        <v>592</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66</v>
      </c>
      <c r="R74" s="1064"/>
      <c r="S74" s="1064"/>
      <c r="T74" s="1064"/>
      <c r="U74" s="1064"/>
      <c r="V74" s="1064">
        <v>65</v>
      </c>
      <c r="W74" s="1064"/>
      <c r="X74" s="1064"/>
      <c r="Y74" s="1064"/>
      <c r="Z74" s="1064"/>
      <c r="AA74" s="1064">
        <v>1</v>
      </c>
      <c r="AB74" s="1064"/>
      <c r="AC74" s="1064"/>
      <c r="AD74" s="1064"/>
      <c r="AE74" s="1064"/>
      <c r="AF74" s="1064">
        <v>1</v>
      </c>
      <c r="AG74" s="1064"/>
      <c r="AH74" s="1064"/>
      <c r="AI74" s="1064"/>
      <c r="AJ74" s="1064"/>
      <c r="AK74" s="1064">
        <v>27</v>
      </c>
      <c r="AL74" s="1064"/>
      <c r="AM74" s="1064"/>
      <c r="AN74" s="1064"/>
      <c r="AO74" s="1064"/>
      <c r="AP74" s="1064" t="s">
        <v>592</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1">
        <v>895</v>
      </c>
      <c r="R75" s="1072"/>
      <c r="S75" s="1072"/>
      <c r="T75" s="1072"/>
      <c r="U75" s="1073"/>
      <c r="V75" s="1074">
        <v>894</v>
      </c>
      <c r="W75" s="1072"/>
      <c r="X75" s="1072"/>
      <c r="Y75" s="1072"/>
      <c r="Z75" s="1073"/>
      <c r="AA75" s="1074">
        <v>1</v>
      </c>
      <c r="AB75" s="1072"/>
      <c r="AC75" s="1072"/>
      <c r="AD75" s="1072"/>
      <c r="AE75" s="1073"/>
      <c r="AF75" s="1074">
        <v>1</v>
      </c>
      <c r="AG75" s="1072"/>
      <c r="AH75" s="1072"/>
      <c r="AI75" s="1072"/>
      <c r="AJ75" s="1073"/>
      <c r="AK75" s="1074" t="s">
        <v>592</v>
      </c>
      <c r="AL75" s="1072"/>
      <c r="AM75" s="1072"/>
      <c r="AN75" s="1072"/>
      <c r="AO75" s="1073"/>
      <c r="AP75" s="1074" t="s">
        <v>592</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1">
        <v>8</v>
      </c>
      <c r="R76" s="1072"/>
      <c r="S76" s="1072"/>
      <c r="T76" s="1072"/>
      <c r="U76" s="1073"/>
      <c r="V76" s="1074">
        <v>7</v>
      </c>
      <c r="W76" s="1072"/>
      <c r="X76" s="1072"/>
      <c r="Y76" s="1072"/>
      <c r="Z76" s="1073"/>
      <c r="AA76" s="1074">
        <v>1</v>
      </c>
      <c r="AB76" s="1072"/>
      <c r="AC76" s="1072"/>
      <c r="AD76" s="1072"/>
      <c r="AE76" s="1073"/>
      <c r="AF76" s="1074">
        <v>1</v>
      </c>
      <c r="AG76" s="1072"/>
      <c r="AH76" s="1072"/>
      <c r="AI76" s="1072"/>
      <c r="AJ76" s="1073"/>
      <c r="AK76" s="1074" t="s">
        <v>592</v>
      </c>
      <c r="AL76" s="1072"/>
      <c r="AM76" s="1072"/>
      <c r="AN76" s="1072"/>
      <c r="AO76" s="1073"/>
      <c r="AP76" s="1074" t="s">
        <v>592</v>
      </c>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602</v>
      </c>
      <c r="C77" s="1068"/>
      <c r="D77" s="1068"/>
      <c r="E77" s="1068"/>
      <c r="F77" s="1068"/>
      <c r="G77" s="1068"/>
      <c r="H77" s="1068"/>
      <c r="I77" s="1068"/>
      <c r="J77" s="1068"/>
      <c r="K77" s="1068"/>
      <c r="L77" s="1068"/>
      <c r="M77" s="1068"/>
      <c r="N77" s="1068"/>
      <c r="O77" s="1068"/>
      <c r="P77" s="1069"/>
      <c r="Q77" s="1071">
        <v>6335</v>
      </c>
      <c r="R77" s="1072"/>
      <c r="S77" s="1072"/>
      <c r="T77" s="1072"/>
      <c r="U77" s="1073"/>
      <c r="V77" s="1074">
        <v>4962</v>
      </c>
      <c r="W77" s="1072"/>
      <c r="X77" s="1072"/>
      <c r="Y77" s="1072"/>
      <c r="Z77" s="1073"/>
      <c r="AA77" s="1074">
        <v>1373</v>
      </c>
      <c r="AB77" s="1072"/>
      <c r="AC77" s="1072"/>
      <c r="AD77" s="1072"/>
      <c r="AE77" s="1073"/>
      <c r="AF77" s="1074">
        <v>1373</v>
      </c>
      <c r="AG77" s="1072"/>
      <c r="AH77" s="1072"/>
      <c r="AI77" s="1072"/>
      <c r="AJ77" s="1073"/>
      <c r="AK77" s="1074" t="s">
        <v>592</v>
      </c>
      <c r="AL77" s="1072"/>
      <c r="AM77" s="1072"/>
      <c r="AN77" s="1072"/>
      <c r="AO77" s="1073"/>
      <c r="AP77" s="1074" t="s">
        <v>592</v>
      </c>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603</v>
      </c>
      <c r="C78" s="1068"/>
      <c r="D78" s="1068"/>
      <c r="E78" s="1068"/>
      <c r="F78" s="1068"/>
      <c r="G78" s="1068"/>
      <c r="H78" s="1068"/>
      <c r="I78" s="1068"/>
      <c r="J78" s="1068"/>
      <c r="K78" s="1068"/>
      <c r="L78" s="1068"/>
      <c r="M78" s="1068"/>
      <c r="N78" s="1068"/>
      <c r="O78" s="1068"/>
      <c r="P78" s="1069"/>
      <c r="Q78" s="1070">
        <v>3</v>
      </c>
      <c r="R78" s="1064"/>
      <c r="S78" s="1064"/>
      <c r="T78" s="1064"/>
      <c r="U78" s="1064"/>
      <c r="V78" s="1064">
        <v>2</v>
      </c>
      <c r="W78" s="1064"/>
      <c r="X78" s="1064"/>
      <c r="Y78" s="1064"/>
      <c r="Z78" s="1064"/>
      <c r="AA78" s="1064">
        <v>1</v>
      </c>
      <c r="AB78" s="1064"/>
      <c r="AC78" s="1064"/>
      <c r="AD78" s="1064"/>
      <c r="AE78" s="1064"/>
      <c r="AF78" s="1064">
        <v>1</v>
      </c>
      <c r="AG78" s="1064"/>
      <c r="AH78" s="1064"/>
      <c r="AI78" s="1064"/>
      <c r="AJ78" s="1064"/>
      <c r="AK78" s="1064" t="s">
        <v>592</v>
      </c>
      <c r="AL78" s="1064"/>
      <c r="AM78" s="1064"/>
      <c r="AN78" s="1064"/>
      <c r="AO78" s="1064"/>
      <c r="AP78" s="1064" t="s">
        <v>592</v>
      </c>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604</v>
      </c>
      <c r="C79" s="1068"/>
      <c r="D79" s="1068"/>
      <c r="E79" s="1068"/>
      <c r="F79" s="1068"/>
      <c r="G79" s="1068"/>
      <c r="H79" s="1068"/>
      <c r="I79" s="1068"/>
      <c r="J79" s="1068"/>
      <c r="K79" s="1068"/>
      <c r="L79" s="1068"/>
      <c r="M79" s="1068"/>
      <c r="N79" s="1068"/>
      <c r="O79" s="1068"/>
      <c r="P79" s="1069"/>
      <c r="Q79" s="1070">
        <v>266</v>
      </c>
      <c r="R79" s="1064"/>
      <c r="S79" s="1064"/>
      <c r="T79" s="1064"/>
      <c r="U79" s="1064"/>
      <c r="V79" s="1064">
        <v>257</v>
      </c>
      <c r="W79" s="1064"/>
      <c r="X79" s="1064"/>
      <c r="Y79" s="1064"/>
      <c r="Z79" s="1064"/>
      <c r="AA79" s="1064">
        <v>9</v>
      </c>
      <c r="AB79" s="1064"/>
      <c r="AC79" s="1064"/>
      <c r="AD79" s="1064"/>
      <c r="AE79" s="1064"/>
      <c r="AF79" s="1064">
        <v>9</v>
      </c>
      <c r="AG79" s="1064"/>
      <c r="AH79" s="1064"/>
      <c r="AI79" s="1064"/>
      <c r="AJ79" s="1064"/>
      <c r="AK79" s="1064" t="s">
        <v>592</v>
      </c>
      <c r="AL79" s="1064"/>
      <c r="AM79" s="1064"/>
      <c r="AN79" s="1064"/>
      <c r="AO79" s="1064"/>
      <c r="AP79" s="1064">
        <v>953</v>
      </c>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605</v>
      </c>
      <c r="C80" s="1068"/>
      <c r="D80" s="1068"/>
      <c r="E80" s="1068"/>
      <c r="F80" s="1068"/>
      <c r="G80" s="1068"/>
      <c r="H80" s="1068"/>
      <c r="I80" s="1068"/>
      <c r="J80" s="1068"/>
      <c r="K80" s="1068"/>
      <c r="L80" s="1068"/>
      <c r="M80" s="1068"/>
      <c r="N80" s="1068"/>
      <c r="O80" s="1068"/>
      <c r="P80" s="1069"/>
      <c r="Q80" s="1070">
        <v>226</v>
      </c>
      <c r="R80" s="1064"/>
      <c r="S80" s="1064"/>
      <c r="T80" s="1064"/>
      <c r="U80" s="1064"/>
      <c r="V80" s="1064">
        <v>149</v>
      </c>
      <c r="W80" s="1064"/>
      <c r="X80" s="1064"/>
      <c r="Y80" s="1064"/>
      <c r="Z80" s="1064"/>
      <c r="AA80" s="1064">
        <v>77</v>
      </c>
      <c r="AB80" s="1064"/>
      <c r="AC80" s="1064"/>
      <c r="AD80" s="1064"/>
      <c r="AE80" s="1064"/>
      <c r="AF80" s="1064">
        <v>77</v>
      </c>
      <c r="AG80" s="1064"/>
      <c r="AH80" s="1064"/>
      <c r="AI80" s="1064"/>
      <c r="AJ80" s="1064"/>
      <c r="AK80" s="1064" t="s">
        <v>592</v>
      </c>
      <c r="AL80" s="1064"/>
      <c r="AM80" s="1064"/>
      <c r="AN80" s="1064"/>
      <c r="AO80" s="1064"/>
      <c r="AP80" s="1064" t="s">
        <v>592</v>
      </c>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606</v>
      </c>
      <c r="C81" s="1068"/>
      <c r="D81" s="1068"/>
      <c r="E81" s="1068"/>
      <c r="F81" s="1068"/>
      <c r="G81" s="1068"/>
      <c r="H81" s="1068"/>
      <c r="I81" s="1068"/>
      <c r="J81" s="1068"/>
      <c r="K81" s="1068"/>
      <c r="L81" s="1068"/>
      <c r="M81" s="1068"/>
      <c r="N81" s="1068"/>
      <c r="O81" s="1068"/>
      <c r="P81" s="1069"/>
      <c r="Q81" s="1070">
        <v>33</v>
      </c>
      <c r="R81" s="1064"/>
      <c r="S81" s="1064"/>
      <c r="T81" s="1064"/>
      <c r="U81" s="1064"/>
      <c r="V81" s="1064">
        <v>25</v>
      </c>
      <c r="W81" s="1064"/>
      <c r="X81" s="1064"/>
      <c r="Y81" s="1064"/>
      <c r="Z81" s="1064"/>
      <c r="AA81" s="1064">
        <v>7</v>
      </c>
      <c r="AB81" s="1064"/>
      <c r="AC81" s="1064"/>
      <c r="AD81" s="1064"/>
      <c r="AE81" s="1064"/>
      <c r="AF81" s="1064">
        <v>7</v>
      </c>
      <c r="AG81" s="1064"/>
      <c r="AH81" s="1064"/>
      <c r="AI81" s="1064"/>
      <c r="AJ81" s="1064"/>
      <c r="AK81" s="1064" t="s">
        <v>592</v>
      </c>
      <c r="AL81" s="1064"/>
      <c r="AM81" s="1064"/>
      <c r="AN81" s="1064"/>
      <c r="AO81" s="1064"/>
      <c r="AP81" s="1064" t="s">
        <v>592</v>
      </c>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607</v>
      </c>
      <c r="C82" s="1068"/>
      <c r="D82" s="1068"/>
      <c r="E82" s="1068"/>
      <c r="F82" s="1068"/>
      <c r="G82" s="1068"/>
      <c r="H82" s="1068"/>
      <c r="I82" s="1068"/>
      <c r="J82" s="1068"/>
      <c r="K82" s="1068"/>
      <c r="L82" s="1068"/>
      <c r="M82" s="1068"/>
      <c r="N82" s="1068"/>
      <c r="O82" s="1068"/>
      <c r="P82" s="1069"/>
      <c r="Q82" s="1070">
        <v>193</v>
      </c>
      <c r="R82" s="1064"/>
      <c r="S82" s="1064"/>
      <c r="T82" s="1064"/>
      <c r="U82" s="1064"/>
      <c r="V82" s="1064">
        <v>189</v>
      </c>
      <c r="W82" s="1064"/>
      <c r="X82" s="1064"/>
      <c r="Y82" s="1064"/>
      <c r="Z82" s="1064"/>
      <c r="AA82" s="1064">
        <v>4</v>
      </c>
      <c r="AB82" s="1064"/>
      <c r="AC82" s="1064"/>
      <c r="AD82" s="1064"/>
      <c r="AE82" s="1064"/>
      <c r="AF82" s="1064">
        <v>4</v>
      </c>
      <c r="AG82" s="1064"/>
      <c r="AH82" s="1064"/>
      <c r="AI82" s="1064"/>
      <c r="AJ82" s="1064"/>
      <c r="AK82" s="1064" t="s">
        <v>592</v>
      </c>
      <c r="AL82" s="1064"/>
      <c r="AM82" s="1064"/>
      <c r="AN82" s="1064"/>
      <c r="AO82" s="1064"/>
      <c r="AP82" s="1064" t="s">
        <v>592</v>
      </c>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608</v>
      </c>
      <c r="C83" s="1068"/>
      <c r="D83" s="1068"/>
      <c r="E83" s="1068"/>
      <c r="F83" s="1068"/>
      <c r="G83" s="1068"/>
      <c r="H83" s="1068"/>
      <c r="I83" s="1068"/>
      <c r="J83" s="1068"/>
      <c r="K83" s="1068"/>
      <c r="L83" s="1068"/>
      <c r="M83" s="1068"/>
      <c r="N83" s="1068"/>
      <c r="O83" s="1068"/>
      <c r="P83" s="1069"/>
      <c r="Q83" s="1070">
        <v>232346</v>
      </c>
      <c r="R83" s="1064"/>
      <c r="S83" s="1064"/>
      <c r="T83" s="1064"/>
      <c r="U83" s="1064"/>
      <c r="V83" s="1064">
        <v>223330</v>
      </c>
      <c r="W83" s="1064"/>
      <c r="X83" s="1064"/>
      <c r="Y83" s="1064"/>
      <c r="Z83" s="1064"/>
      <c r="AA83" s="1064">
        <v>9016</v>
      </c>
      <c r="AB83" s="1064"/>
      <c r="AC83" s="1064"/>
      <c r="AD83" s="1064"/>
      <c r="AE83" s="1064"/>
      <c r="AF83" s="1064">
        <v>9016</v>
      </c>
      <c r="AG83" s="1064"/>
      <c r="AH83" s="1064"/>
      <c r="AI83" s="1064"/>
      <c r="AJ83" s="1064"/>
      <c r="AK83" s="1064">
        <v>1138</v>
      </c>
      <c r="AL83" s="1064"/>
      <c r="AM83" s="1064"/>
      <c r="AN83" s="1064"/>
      <c r="AO83" s="1064"/>
      <c r="AP83" s="1064" t="s">
        <v>592</v>
      </c>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10611</v>
      </c>
      <c r="AG88" s="1052"/>
      <c r="AH88" s="1052"/>
      <c r="AI88" s="1052"/>
      <c r="AJ88" s="1052"/>
      <c r="AK88" s="1056"/>
      <c r="AL88" s="1056"/>
      <c r="AM88" s="1056"/>
      <c r="AN88" s="1056"/>
      <c r="AO88" s="1056"/>
      <c r="AP88" s="1052">
        <v>983</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292</v>
      </c>
      <c r="CS102" s="1044"/>
      <c r="CT102" s="1044"/>
      <c r="CU102" s="1044"/>
      <c r="CV102" s="1045"/>
      <c r="CW102" s="1043">
        <v>2</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312</v>
      </c>
      <c r="AG109" s="987"/>
      <c r="AH109" s="987"/>
      <c r="AI109" s="987"/>
      <c r="AJ109" s="988"/>
      <c r="AK109" s="989" t="s">
        <v>311</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312</v>
      </c>
      <c r="BW109" s="987"/>
      <c r="BX109" s="987"/>
      <c r="BY109" s="987"/>
      <c r="BZ109" s="988"/>
      <c r="CA109" s="989" t="s">
        <v>311</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312</v>
      </c>
      <c r="DM109" s="987"/>
      <c r="DN109" s="987"/>
      <c r="DO109" s="987"/>
      <c r="DP109" s="988"/>
      <c r="DQ109" s="989" t="s">
        <v>311</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1114266</v>
      </c>
      <c r="AB110" s="980"/>
      <c r="AC110" s="980"/>
      <c r="AD110" s="980"/>
      <c r="AE110" s="981"/>
      <c r="AF110" s="982">
        <v>1203300</v>
      </c>
      <c r="AG110" s="980"/>
      <c r="AH110" s="980"/>
      <c r="AI110" s="980"/>
      <c r="AJ110" s="981"/>
      <c r="AK110" s="982">
        <v>1213233</v>
      </c>
      <c r="AL110" s="980"/>
      <c r="AM110" s="980"/>
      <c r="AN110" s="980"/>
      <c r="AO110" s="981"/>
      <c r="AP110" s="983">
        <v>33.200000000000003</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10487979</v>
      </c>
      <c r="BR110" s="927"/>
      <c r="BS110" s="927"/>
      <c r="BT110" s="927"/>
      <c r="BU110" s="927"/>
      <c r="BV110" s="927">
        <v>10019414</v>
      </c>
      <c r="BW110" s="927"/>
      <c r="BX110" s="927"/>
      <c r="BY110" s="927"/>
      <c r="BZ110" s="927"/>
      <c r="CA110" s="927">
        <v>9519042</v>
      </c>
      <c r="CB110" s="927"/>
      <c r="CC110" s="927"/>
      <c r="CD110" s="927"/>
      <c r="CE110" s="927"/>
      <c r="CF110" s="951">
        <v>260.8</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398</v>
      </c>
      <c r="DH110" s="927"/>
      <c r="DI110" s="927"/>
      <c r="DJ110" s="927"/>
      <c r="DK110" s="927"/>
      <c r="DL110" s="927" t="s">
        <v>231</v>
      </c>
      <c r="DM110" s="927"/>
      <c r="DN110" s="927"/>
      <c r="DO110" s="927"/>
      <c r="DP110" s="927"/>
      <c r="DQ110" s="927" t="s">
        <v>231</v>
      </c>
      <c r="DR110" s="927"/>
      <c r="DS110" s="927"/>
      <c r="DT110" s="927"/>
      <c r="DU110" s="927"/>
      <c r="DV110" s="928" t="s">
        <v>231</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231</v>
      </c>
      <c r="AB111" s="1008"/>
      <c r="AC111" s="1008"/>
      <c r="AD111" s="1008"/>
      <c r="AE111" s="1009"/>
      <c r="AF111" s="1010" t="s">
        <v>231</v>
      </c>
      <c r="AG111" s="1008"/>
      <c r="AH111" s="1008"/>
      <c r="AI111" s="1008"/>
      <c r="AJ111" s="1009"/>
      <c r="AK111" s="1010" t="s">
        <v>231</v>
      </c>
      <c r="AL111" s="1008"/>
      <c r="AM111" s="1008"/>
      <c r="AN111" s="1008"/>
      <c r="AO111" s="1009"/>
      <c r="AP111" s="1011" t="s">
        <v>231</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398</v>
      </c>
      <c r="BR111" s="899"/>
      <c r="BS111" s="899"/>
      <c r="BT111" s="899"/>
      <c r="BU111" s="899"/>
      <c r="BV111" s="899" t="s">
        <v>231</v>
      </c>
      <c r="BW111" s="899"/>
      <c r="BX111" s="899"/>
      <c r="BY111" s="899"/>
      <c r="BZ111" s="899"/>
      <c r="CA111" s="899" t="s">
        <v>231</v>
      </c>
      <c r="CB111" s="899"/>
      <c r="CC111" s="899"/>
      <c r="CD111" s="899"/>
      <c r="CE111" s="899"/>
      <c r="CF111" s="960" t="s">
        <v>231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231</v>
      </c>
      <c r="DH111" s="899"/>
      <c r="DI111" s="899"/>
      <c r="DJ111" s="899"/>
      <c r="DK111" s="899"/>
      <c r="DL111" s="899" t="s">
        <v>231</v>
      </c>
      <c r="DM111" s="899"/>
      <c r="DN111" s="899"/>
      <c r="DO111" s="899"/>
      <c r="DP111" s="899"/>
      <c r="DQ111" s="899" t="s">
        <v>231</v>
      </c>
      <c r="DR111" s="899"/>
      <c r="DS111" s="899"/>
      <c r="DT111" s="899"/>
      <c r="DU111" s="899"/>
      <c r="DV111" s="876" t="s">
        <v>231</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398</v>
      </c>
      <c r="AB112" s="862"/>
      <c r="AC112" s="862"/>
      <c r="AD112" s="862"/>
      <c r="AE112" s="863"/>
      <c r="AF112" s="864" t="s">
        <v>231</v>
      </c>
      <c r="AG112" s="862"/>
      <c r="AH112" s="862"/>
      <c r="AI112" s="862"/>
      <c r="AJ112" s="863"/>
      <c r="AK112" s="864" t="s">
        <v>231</v>
      </c>
      <c r="AL112" s="862"/>
      <c r="AM112" s="862"/>
      <c r="AN112" s="862"/>
      <c r="AO112" s="863"/>
      <c r="AP112" s="909" t="s">
        <v>231</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3316808</v>
      </c>
      <c r="BR112" s="899"/>
      <c r="BS112" s="899"/>
      <c r="BT112" s="899"/>
      <c r="BU112" s="899"/>
      <c r="BV112" s="899">
        <v>3015640</v>
      </c>
      <c r="BW112" s="899"/>
      <c r="BX112" s="899"/>
      <c r="BY112" s="899"/>
      <c r="BZ112" s="899"/>
      <c r="CA112" s="899">
        <v>2842086</v>
      </c>
      <c r="CB112" s="899"/>
      <c r="CC112" s="899"/>
      <c r="CD112" s="899"/>
      <c r="CE112" s="899"/>
      <c r="CF112" s="960">
        <v>77.900000000000006</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231</v>
      </c>
      <c r="DH112" s="899"/>
      <c r="DI112" s="899"/>
      <c r="DJ112" s="899"/>
      <c r="DK112" s="899"/>
      <c r="DL112" s="899" t="s">
        <v>231</v>
      </c>
      <c r="DM112" s="899"/>
      <c r="DN112" s="899"/>
      <c r="DO112" s="899"/>
      <c r="DP112" s="899"/>
      <c r="DQ112" s="899" t="s">
        <v>231</v>
      </c>
      <c r="DR112" s="899"/>
      <c r="DS112" s="899"/>
      <c r="DT112" s="899"/>
      <c r="DU112" s="899"/>
      <c r="DV112" s="876" t="s">
        <v>398</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194660</v>
      </c>
      <c r="AB113" s="1008"/>
      <c r="AC113" s="1008"/>
      <c r="AD113" s="1008"/>
      <c r="AE113" s="1009"/>
      <c r="AF113" s="1010">
        <v>205517</v>
      </c>
      <c r="AG113" s="1008"/>
      <c r="AH113" s="1008"/>
      <c r="AI113" s="1008"/>
      <c r="AJ113" s="1009"/>
      <c r="AK113" s="1010">
        <v>175233</v>
      </c>
      <c r="AL113" s="1008"/>
      <c r="AM113" s="1008"/>
      <c r="AN113" s="1008"/>
      <c r="AO113" s="1009"/>
      <c r="AP113" s="1011">
        <v>4.8</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121088</v>
      </c>
      <c r="BR113" s="899"/>
      <c r="BS113" s="899"/>
      <c r="BT113" s="899"/>
      <c r="BU113" s="899"/>
      <c r="BV113" s="899">
        <v>88780</v>
      </c>
      <c r="BW113" s="899"/>
      <c r="BX113" s="899"/>
      <c r="BY113" s="899"/>
      <c r="BZ113" s="899"/>
      <c r="CA113" s="899">
        <v>56751</v>
      </c>
      <c r="CB113" s="899"/>
      <c r="CC113" s="899"/>
      <c r="CD113" s="899"/>
      <c r="CE113" s="899"/>
      <c r="CF113" s="960">
        <v>1.6</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231</v>
      </c>
      <c r="DH113" s="862"/>
      <c r="DI113" s="862"/>
      <c r="DJ113" s="862"/>
      <c r="DK113" s="863"/>
      <c r="DL113" s="864" t="s">
        <v>398</v>
      </c>
      <c r="DM113" s="862"/>
      <c r="DN113" s="862"/>
      <c r="DO113" s="862"/>
      <c r="DP113" s="863"/>
      <c r="DQ113" s="864" t="s">
        <v>398</v>
      </c>
      <c r="DR113" s="862"/>
      <c r="DS113" s="862"/>
      <c r="DT113" s="862"/>
      <c r="DU113" s="863"/>
      <c r="DV113" s="909" t="s">
        <v>231</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30682</v>
      </c>
      <c r="AB114" s="862"/>
      <c r="AC114" s="862"/>
      <c r="AD114" s="862"/>
      <c r="AE114" s="863"/>
      <c r="AF114" s="864">
        <v>29442</v>
      </c>
      <c r="AG114" s="862"/>
      <c r="AH114" s="862"/>
      <c r="AI114" s="862"/>
      <c r="AJ114" s="863"/>
      <c r="AK114" s="864">
        <v>29221</v>
      </c>
      <c r="AL114" s="862"/>
      <c r="AM114" s="862"/>
      <c r="AN114" s="862"/>
      <c r="AO114" s="863"/>
      <c r="AP114" s="909">
        <v>0.8</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1361278</v>
      </c>
      <c r="BR114" s="899"/>
      <c r="BS114" s="899"/>
      <c r="BT114" s="899"/>
      <c r="BU114" s="899"/>
      <c r="BV114" s="899">
        <v>1320609</v>
      </c>
      <c r="BW114" s="899"/>
      <c r="BX114" s="899"/>
      <c r="BY114" s="899"/>
      <c r="BZ114" s="899"/>
      <c r="CA114" s="899">
        <v>1292744</v>
      </c>
      <c r="CB114" s="899"/>
      <c r="CC114" s="899"/>
      <c r="CD114" s="899"/>
      <c r="CE114" s="899"/>
      <c r="CF114" s="960">
        <v>35.4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231</v>
      </c>
      <c r="DH114" s="862"/>
      <c r="DI114" s="862"/>
      <c r="DJ114" s="862"/>
      <c r="DK114" s="863"/>
      <c r="DL114" s="864" t="s">
        <v>231</v>
      </c>
      <c r="DM114" s="862"/>
      <c r="DN114" s="862"/>
      <c r="DO114" s="862"/>
      <c r="DP114" s="863"/>
      <c r="DQ114" s="864" t="s">
        <v>231</v>
      </c>
      <c r="DR114" s="862"/>
      <c r="DS114" s="862"/>
      <c r="DT114" s="862"/>
      <c r="DU114" s="863"/>
      <c r="DV114" s="909" t="s">
        <v>231</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231</v>
      </c>
      <c r="AB115" s="1008"/>
      <c r="AC115" s="1008"/>
      <c r="AD115" s="1008"/>
      <c r="AE115" s="1009"/>
      <c r="AF115" s="1010" t="s">
        <v>231</v>
      </c>
      <c r="AG115" s="1008"/>
      <c r="AH115" s="1008"/>
      <c r="AI115" s="1008"/>
      <c r="AJ115" s="1009"/>
      <c r="AK115" s="1010" t="s">
        <v>231</v>
      </c>
      <c r="AL115" s="1008"/>
      <c r="AM115" s="1008"/>
      <c r="AN115" s="1008"/>
      <c r="AO115" s="1009"/>
      <c r="AP115" s="1011" t="s">
        <v>231</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398</v>
      </c>
      <c r="BR115" s="899"/>
      <c r="BS115" s="899"/>
      <c r="BT115" s="899"/>
      <c r="BU115" s="899"/>
      <c r="BV115" s="899" t="s">
        <v>231</v>
      </c>
      <c r="BW115" s="899"/>
      <c r="BX115" s="899"/>
      <c r="BY115" s="899"/>
      <c r="BZ115" s="899"/>
      <c r="CA115" s="899" t="s">
        <v>231</v>
      </c>
      <c r="CB115" s="899"/>
      <c r="CC115" s="899"/>
      <c r="CD115" s="899"/>
      <c r="CE115" s="899"/>
      <c r="CF115" s="960" t="s">
        <v>231</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231</v>
      </c>
      <c r="DH115" s="862"/>
      <c r="DI115" s="862"/>
      <c r="DJ115" s="862"/>
      <c r="DK115" s="863"/>
      <c r="DL115" s="864" t="s">
        <v>231</v>
      </c>
      <c r="DM115" s="862"/>
      <c r="DN115" s="862"/>
      <c r="DO115" s="862"/>
      <c r="DP115" s="863"/>
      <c r="DQ115" s="864" t="s">
        <v>231</v>
      </c>
      <c r="DR115" s="862"/>
      <c r="DS115" s="862"/>
      <c r="DT115" s="862"/>
      <c r="DU115" s="863"/>
      <c r="DV115" s="909" t="s">
        <v>231</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54</v>
      </c>
      <c r="AB116" s="862"/>
      <c r="AC116" s="862"/>
      <c r="AD116" s="862"/>
      <c r="AE116" s="863"/>
      <c r="AF116" s="864">
        <v>49</v>
      </c>
      <c r="AG116" s="862"/>
      <c r="AH116" s="862"/>
      <c r="AI116" s="862"/>
      <c r="AJ116" s="863"/>
      <c r="AK116" s="864">
        <v>17</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398</v>
      </c>
      <c r="BR116" s="899"/>
      <c r="BS116" s="899"/>
      <c r="BT116" s="899"/>
      <c r="BU116" s="899"/>
      <c r="BV116" s="899" t="s">
        <v>231</v>
      </c>
      <c r="BW116" s="899"/>
      <c r="BX116" s="899"/>
      <c r="BY116" s="899"/>
      <c r="BZ116" s="899"/>
      <c r="CA116" s="899" t="s">
        <v>231</v>
      </c>
      <c r="CB116" s="899"/>
      <c r="CC116" s="899"/>
      <c r="CD116" s="899"/>
      <c r="CE116" s="899"/>
      <c r="CF116" s="960" t="s">
        <v>231</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231</v>
      </c>
      <c r="DH116" s="862"/>
      <c r="DI116" s="862"/>
      <c r="DJ116" s="862"/>
      <c r="DK116" s="863"/>
      <c r="DL116" s="864" t="s">
        <v>231</v>
      </c>
      <c r="DM116" s="862"/>
      <c r="DN116" s="862"/>
      <c r="DO116" s="862"/>
      <c r="DP116" s="863"/>
      <c r="DQ116" s="864" t="s">
        <v>231</v>
      </c>
      <c r="DR116" s="862"/>
      <c r="DS116" s="862"/>
      <c r="DT116" s="862"/>
      <c r="DU116" s="863"/>
      <c r="DV116" s="909" t="s">
        <v>231</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1339662</v>
      </c>
      <c r="AB117" s="994"/>
      <c r="AC117" s="994"/>
      <c r="AD117" s="994"/>
      <c r="AE117" s="995"/>
      <c r="AF117" s="996">
        <v>1438308</v>
      </c>
      <c r="AG117" s="994"/>
      <c r="AH117" s="994"/>
      <c r="AI117" s="994"/>
      <c r="AJ117" s="995"/>
      <c r="AK117" s="996">
        <v>1417704</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398</v>
      </c>
      <c r="BR117" s="899"/>
      <c r="BS117" s="899"/>
      <c r="BT117" s="899"/>
      <c r="BU117" s="899"/>
      <c r="BV117" s="899" t="s">
        <v>231</v>
      </c>
      <c r="BW117" s="899"/>
      <c r="BX117" s="899"/>
      <c r="BY117" s="899"/>
      <c r="BZ117" s="899"/>
      <c r="CA117" s="899" t="s">
        <v>231</v>
      </c>
      <c r="CB117" s="899"/>
      <c r="CC117" s="899"/>
      <c r="CD117" s="899"/>
      <c r="CE117" s="899"/>
      <c r="CF117" s="960" t="s">
        <v>231</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231</v>
      </c>
      <c r="DH117" s="862"/>
      <c r="DI117" s="862"/>
      <c r="DJ117" s="862"/>
      <c r="DK117" s="863"/>
      <c r="DL117" s="864" t="s">
        <v>231</v>
      </c>
      <c r="DM117" s="862"/>
      <c r="DN117" s="862"/>
      <c r="DO117" s="862"/>
      <c r="DP117" s="863"/>
      <c r="DQ117" s="864" t="s">
        <v>398</v>
      </c>
      <c r="DR117" s="862"/>
      <c r="DS117" s="862"/>
      <c r="DT117" s="862"/>
      <c r="DU117" s="863"/>
      <c r="DV117" s="909" t="s">
        <v>231</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312</v>
      </c>
      <c r="AG118" s="987"/>
      <c r="AH118" s="987"/>
      <c r="AI118" s="987"/>
      <c r="AJ118" s="988"/>
      <c r="AK118" s="989" t="s">
        <v>311</v>
      </c>
      <c r="AL118" s="987"/>
      <c r="AM118" s="987"/>
      <c r="AN118" s="987"/>
      <c r="AO118" s="988"/>
      <c r="AP118" s="990" t="s">
        <v>434</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231</v>
      </c>
      <c r="BR118" s="930"/>
      <c r="BS118" s="930"/>
      <c r="BT118" s="930"/>
      <c r="BU118" s="930"/>
      <c r="BV118" s="930" t="s">
        <v>231</v>
      </c>
      <c r="BW118" s="930"/>
      <c r="BX118" s="930"/>
      <c r="BY118" s="930"/>
      <c r="BZ118" s="930"/>
      <c r="CA118" s="930" t="s">
        <v>398</v>
      </c>
      <c r="CB118" s="930"/>
      <c r="CC118" s="930"/>
      <c r="CD118" s="930"/>
      <c r="CE118" s="930"/>
      <c r="CF118" s="960" t="s">
        <v>231</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231</v>
      </c>
      <c r="DH118" s="862"/>
      <c r="DI118" s="862"/>
      <c r="DJ118" s="862"/>
      <c r="DK118" s="863"/>
      <c r="DL118" s="864" t="s">
        <v>231</v>
      </c>
      <c r="DM118" s="862"/>
      <c r="DN118" s="862"/>
      <c r="DO118" s="862"/>
      <c r="DP118" s="863"/>
      <c r="DQ118" s="864" t="s">
        <v>398</v>
      </c>
      <c r="DR118" s="862"/>
      <c r="DS118" s="862"/>
      <c r="DT118" s="862"/>
      <c r="DU118" s="863"/>
      <c r="DV118" s="909" t="s">
        <v>231</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231</v>
      </c>
      <c r="AB119" s="980"/>
      <c r="AC119" s="980"/>
      <c r="AD119" s="980"/>
      <c r="AE119" s="981"/>
      <c r="AF119" s="982" t="s">
        <v>398</v>
      </c>
      <c r="AG119" s="980"/>
      <c r="AH119" s="980"/>
      <c r="AI119" s="980"/>
      <c r="AJ119" s="981"/>
      <c r="AK119" s="982" t="s">
        <v>398</v>
      </c>
      <c r="AL119" s="980"/>
      <c r="AM119" s="980"/>
      <c r="AN119" s="980"/>
      <c r="AO119" s="981"/>
      <c r="AP119" s="983" t="s">
        <v>398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464</v>
      </c>
      <c r="BP119" s="963"/>
      <c r="BQ119" s="967">
        <v>15287153</v>
      </c>
      <c r="BR119" s="930"/>
      <c r="BS119" s="930"/>
      <c r="BT119" s="930"/>
      <c r="BU119" s="930"/>
      <c r="BV119" s="930">
        <v>14444443</v>
      </c>
      <c r="BW119" s="930"/>
      <c r="BX119" s="930"/>
      <c r="BY119" s="930"/>
      <c r="BZ119" s="930"/>
      <c r="CA119" s="930">
        <v>13710623</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231</v>
      </c>
      <c r="DH119" s="845"/>
      <c r="DI119" s="845"/>
      <c r="DJ119" s="845"/>
      <c r="DK119" s="846"/>
      <c r="DL119" s="847" t="s">
        <v>231</v>
      </c>
      <c r="DM119" s="845"/>
      <c r="DN119" s="845"/>
      <c r="DO119" s="845"/>
      <c r="DP119" s="846"/>
      <c r="DQ119" s="847" t="s">
        <v>231</v>
      </c>
      <c r="DR119" s="845"/>
      <c r="DS119" s="845"/>
      <c r="DT119" s="845"/>
      <c r="DU119" s="846"/>
      <c r="DV119" s="933" t="s">
        <v>398</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398</v>
      </c>
      <c r="AB120" s="862"/>
      <c r="AC120" s="862"/>
      <c r="AD120" s="862"/>
      <c r="AE120" s="863"/>
      <c r="AF120" s="864" t="s">
        <v>231</v>
      </c>
      <c r="AG120" s="862"/>
      <c r="AH120" s="862"/>
      <c r="AI120" s="862"/>
      <c r="AJ120" s="863"/>
      <c r="AK120" s="864" t="s">
        <v>398</v>
      </c>
      <c r="AL120" s="862"/>
      <c r="AM120" s="862"/>
      <c r="AN120" s="862"/>
      <c r="AO120" s="863"/>
      <c r="AP120" s="909" t="s">
        <v>231</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3449064</v>
      </c>
      <c r="BR120" s="927"/>
      <c r="BS120" s="927"/>
      <c r="BT120" s="927"/>
      <c r="BU120" s="927"/>
      <c r="BV120" s="927">
        <v>3290202</v>
      </c>
      <c r="BW120" s="927"/>
      <c r="BX120" s="927"/>
      <c r="BY120" s="927"/>
      <c r="BZ120" s="927"/>
      <c r="CA120" s="927">
        <v>3398554</v>
      </c>
      <c r="CB120" s="927"/>
      <c r="CC120" s="927"/>
      <c r="CD120" s="927"/>
      <c r="CE120" s="927"/>
      <c r="CF120" s="951">
        <v>93.1</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2519506</v>
      </c>
      <c r="DH120" s="927"/>
      <c r="DI120" s="927"/>
      <c r="DJ120" s="927"/>
      <c r="DK120" s="927"/>
      <c r="DL120" s="927">
        <v>2235240</v>
      </c>
      <c r="DM120" s="927"/>
      <c r="DN120" s="927"/>
      <c r="DO120" s="927"/>
      <c r="DP120" s="927"/>
      <c r="DQ120" s="927">
        <v>2081717</v>
      </c>
      <c r="DR120" s="927"/>
      <c r="DS120" s="927"/>
      <c r="DT120" s="927"/>
      <c r="DU120" s="927"/>
      <c r="DV120" s="928">
        <v>57</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231</v>
      </c>
      <c r="AB121" s="862"/>
      <c r="AC121" s="862"/>
      <c r="AD121" s="862"/>
      <c r="AE121" s="863"/>
      <c r="AF121" s="864" t="s">
        <v>231</v>
      </c>
      <c r="AG121" s="862"/>
      <c r="AH121" s="862"/>
      <c r="AI121" s="862"/>
      <c r="AJ121" s="863"/>
      <c r="AK121" s="864" t="s">
        <v>231</v>
      </c>
      <c r="AL121" s="862"/>
      <c r="AM121" s="862"/>
      <c r="AN121" s="862"/>
      <c r="AO121" s="863"/>
      <c r="AP121" s="909" t="s">
        <v>231</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884</v>
      </c>
      <c r="BR121" s="899"/>
      <c r="BS121" s="899"/>
      <c r="BT121" s="899"/>
      <c r="BU121" s="899"/>
      <c r="BV121" s="899">
        <v>491</v>
      </c>
      <c r="BW121" s="899"/>
      <c r="BX121" s="899"/>
      <c r="BY121" s="899"/>
      <c r="BZ121" s="899"/>
      <c r="CA121" s="899" t="s">
        <v>231</v>
      </c>
      <c r="CB121" s="899"/>
      <c r="CC121" s="899"/>
      <c r="CD121" s="899"/>
      <c r="CE121" s="899"/>
      <c r="CF121" s="960" t="s">
        <v>231</v>
      </c>
      <c r="CG121" s="961"/>
      <c r="CH121" s="961"/>
      <c r="CI121" s="961"/>
      <c r="CJ121" s="961"/>
      <c r="CK121" s="954"/>
      <c r="CL121" s="940"/>
      <c r="CM121" s="940"/>
      <c r="CN121" s="940"/>
      <c r="CO121" s="941"/>
      <c r="CP121" s="920" t="s">
        <v>414</v>
      </c>
      <c r="CQ121" s="921"/>
      <c r="CR121" s="921"/>
      <c r="CS121" s="921"/>
      <c r="CT121" s="921"/>
      <c r="CU121" s="921"/>
      <c r="CV121" s="921"/>
      <c r="CW121" s="921"/>
      <c r="CX121" s="921"/>
      <c r="CY121" s="921"/>
      <c r="CZ121" s="921"/>
      <c r="DA121" s="921"/>
      <c r="DB121" s="921"/>
      <c r="DC121" s="921"/>
      <c r="DD121" s="921"/>
      <c r="DE121" s="921"/>
      <c r="DF121" s="922"/>
      <c r="DG121" s="898">
        <v>797302</v>
      </c>
      <c r="DH121" s="899"/>
      <c r="DI121" s="899"/>
      <c r="DJ121" s="899"/>
      <c r="DK121" s="899"/>
      <c r="DL121" s="899">
        <v>780400</v>
      </c>
      <c r="DM121" s="899"/>
      <c r="DN121" s="899"/>
      <c r="DO121" s="899"/>
      <c r="DP121" s="899"/>
      <c r="DQ121" s="899">
        <v>760369</v>
      </c>
      <c r="DR121" s="899"/>
      <c r="DS121" s="899"/>
      <c r="DT121" s="899"/>
      <c r="DU121" s="899"/>
      <c r="DV121" s="876">
        <v>20.8</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398</v>
      </c>
      <c r="AB122" s="862"/>
      <c r="AC122" s="862"/>
      <c r="AD122" s="862"/>
      <c r="AE122" s="863"/>
      <c r="AF122" s="864" t="s">
        <v>398</v>
      </c>
      <c r="AG122" s="862"/>
      <c r="AH122" s="862"/>
      <c r="AI122" s="862"/>
      <c r="AJ122" s="863"/>
      <c r="AK122" s="864" t="s">
        <v>398</v>
      </c>
      <c r="AL122" s="862"/>
      <c r="AM122" s="862"/>
      <c r="AN122" s="862"/>
      <c r="AO122" s="863"/>
      <c r="AP122" s="909" t="s">
        <v>398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9910937</v>
      </c>
      <c r="BR122" s="930"/>
      <c r="BS122" s="930"/>
      <c r="BT122" s="930"/>
      <c r="BU122" s="930"/>
      <c r="BV122" s="930">
        <v>9427613</v>
      </c>
      <c r="BW122" s="930"/>
      <c r="BX122" s="930"/>
      <c r="BY122" s="930"/>
      <c r="BZ122" s="930"/>
      <c r="CA122" s="930">
        <v>8916491</v>
      </c>
      <c r="CB122" s="930"/>
      <c r="CC122" s="930"/>
      <c r="CD122" s="930"/>
      <c r="CE122" s="930"/>
      <c r="CF122" s="931">
        <v>244.3</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398</v>
      </c>
      <c r="DH122" s="899"/>
      <c r="DI122" s="899"/>
      <c r="DJ122" s="899"/>
      <c r="DK122" s="899"/>
      <c r="DL122" s="899" t="s">
        <v>398</v>
      </c>
      <c r="DM122" s="899"/>
      <c r="DN122" s="899"/>
      <c r="DO122" s="899"/>
      <c r="DP122" s="899"/>
      <c r="DQ122" s="899" t="s">
        <v>231</v>
      </c>
      <c r="DR122" s="899"/>
      <c r="DS122" s="899"/>
      <c r="DT122" s="899"/>
      <c r="DU122" s="899"/>
      <c r="DV122" s="876" t="s">
        <v>398</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398</v>
      </c>
      <c r="AB123" s="862"/>
      <c r="AC123" s="862"/>
      <c r="AD123" s="862"/>
      <c r="AE123" s="863"/>
      <c r="AF123" s="864" t="s">
        <v>398</v>
      </c>
      <c r="AG123" s="862"/>
      <c r="AH123" s="862"/>
      <c r="AI123" s="862"/>
      <c r="AJ123" s="863"/>
      <c r="AK123" s="864" t="s">
        <v>398</v>
      </c>
      <c r="AL123" s="862"/>
      <c r="AM123" s="862"/>
      <c r="AN123" s="862"/>
      <c r="AO123" s="863"/>
      <c r="AP123" s="909" t="s">
        <v>398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474</v>
      </c>
      <c r="BP123" s="963"/>
      <c r="BQ123" s="917">
        <v>13360885</v>
      </c>
      <c r="BR123" s="918"/>
      <c r="BS123" s="918"/>
      <c r="BT123" s="918"/>
      <c r="BU123" s="918"/>
      <c r="BV123" s="918">
        <v>12718306</v>
      </c>
      <c r="BW123" s="918"/>
      <c r="BX123" s="918"/>
      <c r="BY123" s="918"/>
      <c r="BZ123" s="918"/>
      <c r="CA123" s="918">
        <v>12315045</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398</v>
      </c>
      <c r="DH123" s="862"/>
      <c r="DI123" s="862"/>
      <c r="DJ123" s="862"/>
      <c r="DK123" s="863"/>
      <c r="DL123" s="864" t="s">
        <v>231</v>
      </c>
      <c r="DM123" s="862"/>
      <c r="DN123" s="862"/>
      <c r="DO123" s="862"/>
      <c r="DP123" s="863"/>
      <c r="DQ123" s="864" t="s">
        <v>231</v>
      </c>
      <c r="DR123" s="862"/>
      <c r="DS123" s="862"/>
      <c r="DT123" s="862"/>
      <c r="DU123" s="863"/>
      <c r="DV123" s="909" t="s">
        <v>231</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231</v>
      </c>
      <c r="AB124" s="862"/>
      <c r="AC124" s="862"/>
      <c r="AD124" s="862"/>
      <c r="AE124" s="863"/>
      <c r="AF124" s="864" t="s">
        <v>231</v>
      </c>
      <c r="AG124" s="862"/>
      <c r="AH124" s="862"/>
      <c r="AI124" s="862"/>
      <c r="AJ124" s="863"/>
      <c r="AK124" s="864" t="s">
        <v>398</v>
      </c>
      <c r="AL124" s="862"/>
      <c r="AM124" s="862"/>
      <c r="AN124" s="862"/>
      <c r="AO124" s="863"/>
      <c r="AP124" s="909" t="s">
        <v>231</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53.7</v>
      </c>
      <c r="BR124" s="916"/>
      <c r="BS124" s="916"/>
      <c r="BT124" s="916"/>
      <c r="BU124" s="916"/>
      <c r="BV124" s="916">
        <v>48.7</v>
      </c>
      <c r="BW124" s="916"/>
      <c r="BX124" s="916"/>
      <c r="BY124" s="916"/>
      <c r="BZ124" s="916"/>
      <c r="CA124" s="916">
        <v>38.200000000000003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478</v>
      </c>
      <c r="DH124" s="845"/>
      <c r="DI124" s="845"/>
      <c r="DJ124" s="845"/>
      <c r="DK124" s="846"/>
      <c r="DL124" s="847" t="s">
        <v>479</v>
      </c>
      <c r="DM124" s="845"/>
      <c r="DN124" s="845"/>
      <c r="DO124" s="845"/>
      <c r="DP124" s="846"/>
      <c r="DQ124" s="847" t="s">
        <v>480</v>
      </c>
      <c r="DR124" s="845"/>
      <c r="DS124" s="845"/>
      <c r="DT124" s="845"/>
      <c r="DU124" s="846"/>
      <c r="DV124" s="933" t="s">
        <v>479</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481</v>
      </c>
      <c r="AB125" s="862"/>
      <c r="AC125" s="862"/>
      <c r="AD125" s="862"/>
      <c r="AE125" s="863"/>
      <c r="AF125" s="864" t="s">
        <v>478</v>
      </c>
      <c r="AG125" s="862"/>
      <c r="AH125" s="862"/>
      <c r="AI125" s="862"/>
      <c r="AJ125" s="863"/>
      <c r="AK125" s="864" t="s">
        <v>394</v>
      </c>
      <c r="AL125" s="862"/>
      <c r="AM125" s="862"/>
      <c r="AN125" s="862"/>
      <c r="AO125" s="863"/>
      <c r="AP125" s="909" t="s">
        <v>482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485</v>
      </c>
      <c r="DH125" s="927"/>
      <c r="DI125" s="927"/>
      <c r="DJ125" s="927"/>
      <c r="DK125" s="927"/>
      <c r="DL125" s="927" t="s">
        <v>478</v>
      </c>
      <c r="DM125" s="927"/>
      <c r="DN125" s="927"/>
      <c r="DO125" s="927"/>
      <c r="DP125" s="927"/>
      <c r="DQ125" s="927" t="s">
        <v>478</v>
      </c>
      <c r="DR125" s="927"/>
      <c r="DS125" s="927"/>
      <c r="DT125" s="927"/>
      <c r="DU125" s="927"/>
      <c r="DV125" s="928" t="s">
        <v>478</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479</v>
      </c>
      <c r="AB126" s="862"/>
      <c r="AC126" s="862"/>
      <c r="AD126" s="862"/>
      <c r="AE126" s="863"/>
      <c r="AF126" s="864" t="s">
        <v>481</v>
      </c>
      <c r="AG126" s="862"/>
      <c r="AH126" s="862"/>
      <c r="AI126" s="862"/>
      <c r="AJ126" s="863"/>
      <c r="AK126" s="864" t="s">
        <v>478</v>
      </c>
      <c r="AL126" s="862"/>
      <c r="AM126" s="862"/>
      <c r="AN126" s="862"/>
      <c r="AO126" s="863"/>
      <c r="AP126" s="909" t="s">
        <v>478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478</v>
      </c>
      <c r="DH126" s="899"/>
      <c r="DI126" s="899"/>
      <c r="DJ126" s="899"/>
      <c r="DK126" s="899"/>
      <c r="DL126" s="899" t="s">
        <v>231</v>
      </c>
      <c r="DM126" s="899"/>
      <c r="DN126" s="899"/>
      <c r="DO126" s="899"/>
      <c r="DP126" s="899"/>
      <c r="DQ126" s="899" t="s">
        <v>231</v>
      </c>
      <c r="DR126" s="899"/>
      <c r="DS126" s="899"/>
      <c r="DT126" s="899"/>
      <c r="DU126" s="899"/>
      <c r="DV126" s="876" t="s">
        <v>480</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231</v>
      </c>
      <c r="AB127" s="862"/>
      <c r="AC127" s="862"/>
      <c r="AD127" s="862"/>
      <c r="AE127" s="863"/>
      <c r="AF127" s="864" t="s">
        <v>478</v>
      </c>
      <c r="AG127" s="862"/>
      <c r="AH127" s="862"/>
      <c r="AI127" s="862"/>
      <c r="AJ127" s="863"/>
      <c r="AK127" s="864" t="s">
        <v>480</v>
      </c>
      <c r="AL127" s="862"/>
      <c r="AM127" s="862"/>
      <c r="AN127" s="862"/>
      <c r="AO127" s="863"/>
      <c r="AP127" s="909" t="s">
        <v>478</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231</v>
      </c>
      <c r="DH127" s="899"/>
      <c r="DI127" s="899"/>
      <c r="DJ127" s="899"/>
      <c r="DK127" s="899"/>
      <c r="DL127" s="899" t="s">
        <v>231</v>
      </c>
      <c r="DM127" s="899"/>
      <c r="DN127" s="899"/>
      <c r="DO127" s="899"/>
      <c r="DP127" s="899"/>
      <c r="DQ127" s="899" t="s">
        <v>231</v>
      </c>
      <c r="DR127" s="899"/>
      <c r="DS127" s="899"/>
      <c r="DT127" s="899"/>
      <c r="DU127" s="899"/>
      <c r="DV127" s="876" t="s">
        <v>481</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407</v>
      </c>
      <c r="AB128" s="883"/>
      <c r="AC128" s="883"/>
      <c r="AD128" s="883"/>
      <c r="AE128" s="884"/>
      <c r="AF128" s="885">
        <v>407</v>
      </c>
      <c r="AG128" s="883"/>
      <c r="AH128" s="883"/>
      <c r="AI128" s="883"/>
      <c r="AJ128" s="884"/>
      <c r="AK128" s="885">
        <v>406</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479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231</v>
      </c>
      <c r="DH128" s="873"/>
      <c r="DI128" s="873"/>
      <c r="DJ128" s="873"/>
      <c r="DK128" s="873"/>
      <c r="DL128" s="873" t="s">
        <v>231</v>
      </c>
      <c r="DM128" s="873"/>
      <c r="DN128" s="873"/>
      <c r="DO128" s="873"/>
      <c r="DP128" s="873"/>
      <c r="DQ128" s="873" t="s">
        <v>231</v>
      </c>
      <c r="DR128" s="873"/>
      <c r="DS128" s="873"/>
      <c r="DT128" s="873"/>
      <c r="DU128" s="873"/>
      <c r="DV128" s="874" t="s">
        <v>479</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4578680</v>
      </c>
      <c r="AB129" s="862"/>
      <c r="AC129" s="862"/>
      <c r="AD129" s="862"/>
      <c r="AE129" s="863"/>
      <c r="AF129" s="864">
        <v>4650923</v>
      </c>
      <c r="AG129" s="862"/>
      <c r="AH129" s="862"/>
      <c r="AI129" s="862"/>
      <c r="AJ129" s="863"/>
      <c r="AK129" s="864">
        <v>4740644</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478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992446</v>
      </c>
      <c r="AB130" s="862"/>
      <c r="AC130" s="862"/>
      <c r="AD130" s="862"/>
      <c r="AE130" s="863"/>
      <c r="AF130" s="864">
        <v>1109747</v>
      </c>
      <c r="AG130" s="862"/>
      <c r="AH130" s="862"/>
      <c r="AI130" s="862"/>
      <c r="AJ130" s="863"/>
      <c r="AK130" s="864">
        <v>1091074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9.1999999999999993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3586234</v>
      </c>
      <c r="AB131" s="845"/>
      <c r="AC131" s="845"/>
      <c r="AD131" s="845"/>
      <c r="AE131" s="846"/>
      <c r="AF131" s="847">
        <v>3541176</v>
      </c>
      <c r="AG131" s="845"/>
      <c r="AH131" s="845"/>
      <c r="AI131" s="845"/>
      <c r="AJ131" s="846"/>
      <c r="AK131" s="847">
        <v>3649570</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38.200000000000003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9.67056249</v>
      </c>
      <c r="AB132" s="825"/>
      <c r="AC132" s="825"/>
      <c r="AD132" s="825"/>
      <c r="AE132" s="826"/>
      <c r="AF132" s="827">
        <v>9.2668085399999995</v>
      </c>
      <c r="AG132" s="825"/>
      <c r="AH132" s="825"/>
      <c r="AI132" s="825"/>
      <c r="AJ132" s="826"/>
      <c r="AK132" s="827">
        <v>8.9386968880000008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8.8000000000000007</v>
      </c>
      <c r="AB133" s="804"/>
      <c r="AC133" s="804"/>
      <c r="AD133" s="804"/>
      <c r="AE133" s="805"/>
      <c r="AF133" s="803">
        <v>9.1999999999999993</v>
      </c>
      <c r="AG133" s="804"/>
      <c r="AH133" s="804"/>
      <c r="AI133" s="804"/>
      <c r="AJ133" s="805"/>
      <c r="AK133" s="803">
        <v>9.1999999999999993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nj/rK/f/fBgR/KXTLaMhPh3HaDmFY1qAQ+QasvIGrg1lWBhvnfIAwAzrna9nIhHPrOzY4wOtiHoKRXypmsKeg==" saltValue="4kx65Vnq84ppz1/45Rmu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8" zoomScaleNormal="85" zoomScaleSheetLayoutView="100" workbookViewId="0">
      <selection activeCell="CS95" sqref="CS9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2S41d+rX+fFxsHv9CEGnHF2vrk2DW8ciOb4LBJUM5rwtuT7az+wzVJbVI/z6U1Kxcz3HzGL+OrBT+vVe+iIQ==" saltValue="H5D6KGhD92tW5j+v+VBx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lMnM/DpVelxwRwyvjOAOxlb9NII+aYKqvbgxzmMo5vlpEZkiLX0yQDo/j6mW5n4iJD3rJhjRvRbwSOC/Ot0Hw==" saltValue="Z9TTs2UiWQYdW3jfdvOm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1214629</v>
      </c>
      <c r="AP9" s="313">
        <v>132385</v>
      </c>
      <c r="AQ9" s="314">
        <v>120360</v>
      </c>
      <c r="AR9" s="315">
        <v>10</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126034</v>
      </c>
      <c r="AP10" s="316">
        <v>13737</v>
      </c>
      <c r="AQ10" s="317">
        <v>12817</v>
      </c>
      <c r="AR10" s="318">
        <v>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286315</v>
      </c>
      <c r="AP11" s="316">
        <v>31206</v>
      </c>
      <c r="AQ11" s="317">
        <v>19677</v>
      </c>
      <c r="AR11" s="318">
        <v>58.6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1195</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35431</v>
      </c>
      <c r="AP14" s="316">
        <v>3862</v>
      </c>
      <c r="AQ14" s="317">
        <v>5328</v>
      </c>
      <c r="AR14" s="318">
        <v>-27.5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58285</v>
      </c>
      <c r="AP15" s="316">
        <v>6353</v>
      </c>
      <c r="AQ15" s="317">
        <v>3216</v>
      </c>
      <c r="AR15" s="318">
        <v>97.5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-106251</v>
      </c>
      <c r="AP16" s="316">
        <v>-11580</v>
      </c>
      <c r="AQ16" s="317">
        <v>-12293</v>
      </c>
      <c r="AR16" s="318">
        <v>-5.8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1614443</v>
      </c>
      <c r="AP17" s="316">
        <v>175961</v>
      </c>
      <c r="AQ17" s="317">
        <v>150300</v>
      </c>
      <c r="AR17" s="318">
        <v>17.100000000000001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17.329999999999998</v>
      </c>
      <c r="AP21" s="329">
        <v>13.79</v>
      </c>
      <c r="AQ21" s="330">
        <v>3.54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94.8</v>
      </c>
      <c r="AP22" s="334">
        <v>95.2</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1213233</v>
      </c>
      <c r="AP32" s="343">
        <v>132232</v>
      </c>
      <c r="AQ32" s="344">
        <v>71832</v>
      </c>
      <c r="AR32" s="345">
        <v>84.1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175233</v>
      </c>
      <c r="AP35" s="343">
        <v>19099</v>
      </c>
      <c r="AQ35" s="344">
        <v>20841</v>
      </c>
      <c r="AR35" s="345">
        <v>-8.4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29221</v>
      </c>
      <c r="AP36" s="343">
        <v>3185</v>
      </c>
      <c r="AQ36" s="344">
        <v>5244</v>
      </c>
      <c r="AR36" s="345">
        <v>-39.299999999999997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943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v>17</v>
      </c>
      <c r="AP38" s="346">
        <v>2</v>
      </c>
      <c r="AQ38" s="347">
        <v>9</v>
      </c>
      <c r="AR38" s="335">
        <v>-77.8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-406</v>
      </c>
      <c r="AP39" s="343">
        <v>-44</v>
      </c>
      <c r="AQ39" s="344">
        <v>-2885</v>
      </c>
      <c r="AR39" s="345">
        <v>-98.5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-1091074</v>
      </c>
      <c r="AP40" s="343">
        <v>-118918</v>
      </c>
      <c r="AQ40" s="344">
        <v>-64554</v>
      </c>
      <c r="AR40" s="345">
        <v>84.2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303</v>
      </c>
      <c r="AL41" s="1225"/>
      <c r="AM41" s="1225"/>
      <c r="AN41" s="1226"/>
      <c r="AO41" s="343">
        <v>326224</v>
      </c>
      <c r="AP41" s="343">
        <v>35556</v>
      </c>
      <c r="AQ41" s="344">
        <v>31431</v>
      </c>
      <c r="AR41" s="345">
        <v>13.1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1170702</v>
      </c>
      <c r="AN51" s="365">
        <v>118324</v>
      </c>
      <c r="AO51" s="366">
        <v>-57.9</v>
      </c>
      <c r="AP51" s="367">
        <v>109920</v>
      </c>
      <c r="AQ51" s="368">
        <v>19.7</v>
      </c>
      <c r="AR51" s="369">
        <v>-77.599999999999994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851998</v>
      </c>
      <c r="AN52" s="373">
        <v>86113</v>
      </c>
      <c r="AO52" s="374">
        <v>-52.1</v>
      </c>
      <c r="AP52" s="375">
        <v>62739</v>
      </c>
      <c r="AQ52" s="376">
        <v>15.2</v>
      </c>
      <c r="AR52" s="377">
        <v>-67.3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1098714</v>
      </c>
      <c r="AN53" s="365">
        <v>113025</v>
      </c>
      <c r="AO53" s="366">
        <v>-4.5</v>
      </c>
      <c r="AP53" s="367">
        <v>119882</v>
      </c>
      <c r="AQ53" s="368">
        <v>9.1</v>
      </c>
      <c r="AR53" s="369">
        <v>-13.6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711348</v>
      </c>
      <c r="AN54" s="373">
        <v>73176</v>
      </c>
      <c r="AO54" s="374">
        <v>-15</v>
      </c>
      <c r="AP54" s="375">
        <v>66481</v>
      </c>
      <c r="AQ54" s="376">
        <v>6</v>
      </c>
      <c r="AR54" s="377">
        <v>-21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1134861</v>
      </c>
      <c r="AN55" s="365">
        <v>118536</v>
      </c>
      <c r="AO55" s="366">
        <v>4.9000000000000004</v>
      </c>
      <c r="AP55" s="367">
        <v>116162</v>
      </c>
      <c r="AQ55" s="368">
        <v>-3.1</v>
      </c>
      <c r="AR55" s="369">
        <v>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810502</v>
      </c>
      <c r="AN56" s="373">
        <v>84657</v>
      </c>
      <c r="AO56" s="374">
        <v>15.7</v>
      </c>
      <c r="AP56" s="375">
        <v>61562</v>
      </c>
      <c r="AQ56" s="376">
        <v>-7.4</v>
      </c>
      <c r="AR56" s="377">
        <v>23.1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1148067</v>
      </c>
      <c r="AN57" s="365">
        <v>122330</v>
      </c>
      <c r="AO57" s="366">
        <v>3.2</v>
      </c>
      <c r="AP57" s="367">
        <v>121449</v>
      </c>
      <c r="AQ57" s="368">
        <v>4.5999999999999996</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830826</v>
      </c>
      <c r="AN58" s="373">
        <v>88527</v>
      </c>
      <c r="AO58" s="374">
        <v>4.5999999999999996</v>
      </c>
      <c r="AP58" s="375">
        <v>62922</v>
      </c>
      <c r="AQ58" s="376">
        <v>2.2000000000000002</v>
      </c>
      <c r="AR58" s="377">
        <v>2.4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784713</v>
      </c>
      <c r="AN59" s="365">
        <v>85527</v>
      </c>
      <c r="AO59" s="366">
        <v>-30.1</v>
      </c>
      <c r="AP59" s="367">
        <v>145139</v>
      </c>
      <c r="AQ59" s="368">
        <v>19.5</v>
      </c>
      <c r="AR59" s="369">
        <v>-49.6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677520</v>
      </c>
      <c r="AN60" s="373">
        <v>73844</v>
      </c>
      <c r="AO60" s="374">
        <v>-16.600000000000001</v>
      </c>
      <c r="AP60" s="375">
        <v>83762</v>
      </c>
      <c r="AQ60" s="376">
        <v>33.1</v>
      </c>
      <c r="AR60" s="377">
        <v>-49.7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1067411</v>
      </c>
      <c r="AN61" s="380">
        <v>111548</v>
      </c>
      <c r="AO61" s="381">
        <v>-16.899999999999999</v>
      </c>
      <c r="AP61" s="382">
        <v>122510</v>
      </c>
      <c r="AQ61" s="383">
        <v>10</v>
      </c>
      <c r="AR61" s="369">
        <v>-26.9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776439</v>
      </c>
      <c r="AN62" s="373">
        <v>81263</v>
      </c>
      <c r="AO62" s="374">
        <v>-12.7</v>
      </c>
      <c r="AP62" s="375">
        <v>67493</v>
      </c>
      <c r="AQ62" s="376">
        <v>9.8000000000000007</v>
      </c>
      <c r="AR62" s="377">
        <v>-22.5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4263F0o1FVtDbUPfLQ0582yTNMzDMtxA6jbYlas+mNlCT+YnUltt7lwH6itIRqvvAcaVXhmZCMBo1mstV9mXg==" saltValue="LHlyIqIqGjqkiTv7nN36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ItLtzoHcJIM6Z901LLH0df3iqyici08NalwkKtiMc8fbT8mc5gyRHvwKzw0yo6wbj5rlVxsqqzNGCKUc8MeAgg==" saltValue="x1Vjc2KC8RX53INkCWOn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80" zoomScaleNormal="80" zoomScaleSheetLayoutView="55" workbookViewId="0">
      <selection activeCell="CQ97" sqref="CQ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7aXhm9DQ1lNr2r/aXJvUX+IdHEH0f1IskYbCCJOK2FvuikBpJI3BP1gzsghkJrKd2WXLeejXrh37BX/6231JQA==" saltValue="C5lBSiMn7yJXaRBmX8jJY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3"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48.98</v>
      </c>
      <c r="G47" s="12">
        <v>54.22</v>
      </c>
      <c r="H47" s="12">
        <v>51.57</v>
      </c>
      <c r="I47" s="12">
        <v>48.99</v>
      </c>
      <c r="J47" s="13">
        <v>47.14</v>
      </c>
    </row>
    <row r="48" spans="2:10" ht="57.75" customHeight="1" x14ac:dyDescent="0.15">
      <c r="B48" s="14"/>
      <c r="C48" s="1238" t="s">
        <v>4</v>
      </c>
      <c r="D48" s="1238"/>
      <c r="E48" s="1239"/>
      <c r="F48" s="15">
        <v>5.7</v>
      </c>
      <c r="G48" s="16">
        <v>3.76</v>
      </c>
      <c r="H48" s="16">
        <v>2.81</v>
      </c>
      <c r="I48" s="16">
        <v>2.82</v>
      </c>
      <c r="J48" s="17">
        <v>3.37</v>
      </c>
    </row>
    <row r="49" spans="2:10" ht="57.75" customHeight="1" thickBot="1" x14ac:dyDescent="0.2">
      <c r="B49" s="18"/>
      <c r="C49" s="1240" t="s">
        <v>5</v>
      </c>
      <c r="D49" s="1240"/>
      <c r="E49" s="1241"/>
      <c r="F49" s="19">
        <v>3.71</v>
      </c>
      <c r="G49" s="20">
        <v>2.4700000000000002</v>
      </c>
      <c r="H49" s="20" t="s">
        <v>566</v>
      </c>
      <c r="I49" s="20" t="s">
        <v>567</v>
      </c>
      <c r="J49" s="21" t="s">
        <v>568</v>
      </c>
    </row>
    <row r="50" spans="2:10" ht="13.5" customHeight="1" x14ac:dyDescent="0.15"/>
  </sheetData>
  <sheetProtection algorithmName="SHA-512" hashValue="/CBMTG+4pgeWapDFUGHOgTZM+VLxkilIVcqkZfSDl7y2u/x9zDl18Z/PjfEvAqlXAXFzM6Xu+GgG97UvxRD3yQ==" saltValue="pFAte0bVPALZxM2NzTxr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569</v>
      </c>
      <c r="D34" s="1248"/>
      <c r="E34" s="1249"/>
      <c r="F34" s="32">
        <v>5.69</v>
      </c>
      <c r="G34" s="33">
        <v>3.75</v>
      </c>
      <c r="H34" s="33">
        <v>2.81</v>
      </c>
      <c r="I34" s="33">
        <v>2.81</v>
      </c>
      <c r="J34" s="34">
        <v>3.36</v>
      </c>
      <c r="K34" s="22"/>
      <c r="L34" s="22"/>
      <c r="M34" s="22"/>
      <c r="N34" s="22"/>
      <c r="O34" s="22"/>
      <c r="P34" s="22"/>
    </row>
    <row r="35" spans="1:16" ht="39" customHeight="1" x14ac:dyDescent="0.15">
      <c r="A35" s="22"/>
      <c r="B35" s="35"/>
      <c r="C35" s="1242" t="s">
        <v>570</v>
      </c>
      <c r="D35" s="1243"/>
      <c r="E35" s="1244"/>
      <c r="F35" s="36" t="s">
        <v>519</v>
      </c>
      <c r="G35" s="37" t="s">
        <v>519</v>
      </c>
      <c r="H35" s="37">
        <v>0.93</v>
      </c>
      <c r="I35" s="37">
        <v>1.04</v>
      </c>
      <c r="J35" s="38">
        <v>1.1599999999999999</v>
      </c>
      <c r="K35" s="22"/>
      <c r="L35" s="22"/>
      <c r="M35" s="22"/>
      <c r="N35" s="22"/>
      <c r="O35" s="22"/>
      <c r="P35" s="22"/>
    </row>
    <row r="36" spans="1:16" ht="39" customHeight="1" x14ac:dyDescent="0.15">
      <c r="A36" s="22"/>
      <c r="B36" s="35"/>
      <c r="C36" s="1242" t="s">
        <v>571</v>
      </c>
      <c r="D36" s="1243"/>
      <c r="E36" s="1244"/>
      <c r="F36" s="36">
        <v>0.73</v>
      </c>
      <c r="G36" s="37">
        <v>0.74</v>
      </c>
      <c r="H36" s="37">
        <v>0.73</v>
      </c>
      <c r="I36" s="37">
        <v>0.83</v>
      </c>
      <c r="J36" s="38">
        <v>0.84</v>
      </c>
      <c r="K36" s="22"/>
      <c r="L36" s="22"/>
      <c r="M36" s="22"/>
      <c r="N36" s="22"/>
      <c r="O36" s="22"/>
      <c r="P36" s="22"/>
    </row>
    <row r="37" spans="1:16" ht="39" customHeight="1" x14ac:dyDescent="0.15">
      <c r="A37" s="22"/>
      <c r="B37" s="35"/>
      <c r="C37" s="1242" t="s">
        <v>572</v>
      </c>
      <c r="D37" s="1243"/>
      <c r="E37" s="1244"/>
      <c r="F37" s="36">
        <v>1.73</v>
      </c>
      <c r="G37" s="37">
        <v>2.87</v>
      </c>
      <c r="H37" s="37">
        <v>1.19</v>
      </c>
      <c r="I37" s="37">
        <v>0.27</v>
      </c>
      <c r="J37" s="38">
        <v>0.43</v>
      </c>
      <c r="K37" s="22"/>
      <c r="L37" s="22"/>
      <c r="M37" s="22"/>
      <c r="N37" s="22"/>
      <c r="O37" s="22"/>
      <c r="P37" s="22"/>
    </row>
    <row r="38" spans="1:16" ht="39" customHeight="1" x14ac:dyDescent="0.15">
      <c r="A38" s="22"/>
      <c r="B38" s="35"/>
      <c r="C38" s="1242" t="s">
        <v>573</v>
      </c>
      <c r="D38" s="1243"/>
      <c r="E38" s="1244"/>
      <c r="F38" s="36">
        <v>0.36</v>
      </c>
      <c r="G38" s="37">
        <v>0.23</v>
      </c>
      <c r="H38" s="37">
        <v>0.11</v>
      </c>
      <c r="I38" s="37">
        <v>0.12</v>
      </c>
      <c r="J38" s="38">
        <v>0.11</v>
      </c>
      <c r="K38" s="22"/>
      <c r="L38" s="22"/>
      <c r="M38" s="22"/>
      <c r="N38" s="22"/>
      <c r="O38" s="22"/>
      <c r="P38" s="22"/>
    </row>
    <row r="39" spans="1:16" ht="39" customHeight="1" x14ac:dyDescent="0.15">
      <c r="A39" s="22"/>
      <c r="B39" s="35"/>
      <c r="C39" s="1242" t="s">
        <v>574</v>
      </c>
      <c r="D39" s="1243"/>
      <c r="E39" s="1244"/>
      <c r="F39" s="36">
        <v>0.1</v>
      </c>
      <c r="G39" s="37">
        <v>0</v>
      </c>
      <c r="H39" s="37">
        <v>0.05</v>
      </c>
      <c r="I39" s="37">
        <v>0.04</v>
      </c>
      <c r="J39" s="38">
        <v>0</v>
      </c>
      <c r="K39" s="22"/>
      <c r="L39" s="22"/>
      <c r="M39" s="22"/>
      <c r="N39" s="22"/>
      <c r="O39" s="22"/>
      <c r="P39" s="22"/>
    </row>
    <row r="40" spans="1:16" ht="39" customHeight="1" x14ac:dyDescent="0.15">
      <c r="A40" s="22"/>
      <c r="B40" s="35"/>
      <c r="C40" s="1242" t="s">
        <v>575</v>
      </c>
      <c r="D40" s="1243"/>
      <c r="E40" s="1244"/>
      <c r="F40" s="36">
        <v>0</v>
      </c>
      <c r="G40" s="37">
        <v>0</v>
      </c>
      <c r="H40" s="37" t="s">
        <v>576</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577</v>
      </c>
      <c r="D42" s="1243"/>
      <c r="E42" s="1244"/>
      <c r="F42" s="36" t="s">
        <v>519</v>
      </c>
      <c r="G42" s="37" t="s">
        <v>578</v>
      </c>
      <c r="H42" s="37" t="s">
        <v>519</v>
      </c>
      <c r="I42" s="37" t="s">
        <v>519</v>
      </c>
      <c r="J42" s="38" t="s">
        <v>519</v>
      </c>
      <c r="K42" s="22"/>
      <c r="L42" s="22"/>
      <c r="M42" s="22"/>
      <c r="N42" s="22"/>
      <c r="O42" s="22"/>
      <c r="P42" s="22"/>
    </row>
    <row r="43" spans="1:16" ht="39" customHeight="1" thickBot="1" x14ac:dyDescent="0.2">
      <c r="A43" s="22"/>
      <c r="B43" s="40"/>
      <c r="C43" s="1245" t="s">
        <v>579</v>
      </c>
      <c r="D43" s="1246"/>
      <c r="E43" s="1247"/>
      <c r="F43" s="41">
        <v>0.28000000000000003</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JfeVuVJMeqJlkeMVyREsmggVcpFS5mT+4JveQ/ERcbodcfsStigpW7+7I1wMAKsfGOqpwJXbwEXNKk91Bl+A==" saltValue="vM1cf95tXQKAdgyBHIyi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931</v>
      </c>
      <c r="L45" s="60">
        <v>1036</v>
      </c>
      <c r="M45" s="60">
        <v>1114</v>
      </c>
      <c r="N45" s="60">
        <v>1203</v>
      </c>
      <c r="O45" s="61">
        <v>1213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14</v>
      </c>
      <c r="F48" s="1252"/>
      <c r="G48" s="1252"/>
      <c r="H48" s="1252"/>
      <c r="I48" s="1252"/>
      <c r="J48" s="1253"/>
      <c r="K48" s="63">
        <v>229</v>
      </c>
      <c r="L48" s="64">
        <v>220</v>
      </c>
      <c r="M48" s="64">
        <v>195</v>
      </c>
      <c r="N48" s="64">
        <v>206</v>
      </c>
      <c r="O48" s="65">
        <v>175</v>
      </c>
      <c r="P48" s="48"/>
      <c r="Q48" s="48"/>
      <c r="R48" s="48"/>
      <c r="S48" s="48"/>
      <c r="T48" s="48"/>
      <c r="U48" s="48"/>
    </row>
    <row r="49" spans="1:21" ht="30.75" customHeight="1" x14ac:dyDescent="0.15">
      <c r="A49" s="48"/>
      <c r="B49" s="1270"/>
      <c r="C49" s="1271"/>
      <c r="D49" s="62"/>
      <c r="E49" s="1252" t="s">
        <v>15</v>
      </c>
      <c r="F49" s="1252"/>
      <c r="G49" s="1252"/>
      <c r="H49" s="1252"/>
      <c r="I49" s="1252"/>
      <c r="J49" s="1253"/>
      <c r="K49" s="63">
        <v>78</v>
      </c>
      <c r="L49" s="64">
        <v>37</v>
      </c>
      <c r="M49" s="64">
        <v>31</v>
      </c>
      <c r="N49" s="64">
        <v>29</v>
      </c>
      <c r="O49" s="65">
        <v>29</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921</v>
      </c>
      <c r="L52" s="64">
        <v>960</v>
      </c>
      <c r="M52" s="64">
        <v>992</v>
      </c>
      <c r="N52" s="64">
        <v>1109</v>
      </c>
      <c r="O52" s="65">
        <v>1091</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317</v>
      </c>
      <c r="L53" s="69">
        <v>333</v>
      </c>
      <c r="M53" s="69">
        <v>348</v>
      </c>
      <c r="N53" s="69">
        <v>329</v>
      </c>
      <c r="O53" s="70">
        <v>326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UPfQIYpOiFCTofyVnSLnEeHF6s+omPocYMLPJaAyp5d/WcuK2ES+SGJAldBTHoT1QrdkW8DydHg34p3a9Gpaw==" saltValue="DkH0yufdZ37ORf5WLOMK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88" t="s">
        <v>29</v>
      </c>
      <c r="C41" s="1289"/>
      <c r="D41" s="102"/>
      <c r="E41" s="1290" t="s">
        <v>30</v>
      </c>
      <c r="F41" s="1290"/>
      <c r="G41" s="1290"/>
      <c r="H41" s="1291"/>
      <c r="I41" s="103">
        <v>11079</v>
      </c>
      <c r="J41" s="104">
        <v>10869</v>
      </c>
      <c r="K41" s="104">
        <v>10488</v>
      </c>
      <c r="L41" s="104">
        <v>10019</v>
      </c>
      <c r="M41" s="105">
        <v>9519</v>
      </c>
    </row>
    <row r="42" spans="2:13" ht="27.75" customHeight="1" x14ac:dyDescent="0.15">
      <c r="B42" s="1278"/>
      <c r="C42" s="1279"/>
      <c r="D42" s="106"/>
      <c r="E42" s="1282" t="s">
        <v>31</v>
      </c>
      <c r="F42" s="1282"/>
      <c r="G42" s="1282"/>
      <c r="H42" s="1283"/>
      <c r="I42" s="107" t="s">
        <v>519</v>
      </c>
      <c r="J42" s="108" t="s">
        <v>519</v>
      </c>
      <c r="K42" s="108" t="s">
        <v>519</v>
      </c>
      <c r="L42" s="108" t="s">
        <v>519</v>
      </c>
      <c r="M42" s="109" t="s">
        <v>519</v>
      </c>
    </row>
    <row r="43" spans="2:13" ht="27.75" customHeight="1" x14ac:dyDescent="0.15">
      <c r="B43" s="1278"/>
      <c r="C43" s="1279"/>
      <c r="D43" s="106"/>
      <c r="E43" s="1282" t="s">
        <v>32</v>
      </c>
      <c r="F43" s="1282"/>
      <c r="G43" s="1282"/>
      <c r="H43" s="1283"/>
      <c r="I43" s="107">
        <v>3999</v>
      </c>
      <c r="J43" s="108">
        <v>3634</v>
      </c>
      <c r="K43" s="108">
        <v>3317</v>
      </c>
      <c r="L43" s="108">
        <v>3016</v>
      </c>
      <c r="M43" s="109">
        <v>2842</v>
      </c>
    </row>
    <row r="44" spans="2:13" ht="27.75" customHeight="1" x14ac:dyDescent="0.15">
      <c r="B44" s="1278"/>
      <c r="C44" s="1279"/>
      <c r="D44" s="106"/>
      <c r="E44" s="1282" t="s">
        <v>33</v>
      </c>
      <c r="F44" s="1282"/>
      <c r="G44" s="1282"/>
      <c r="H44" s="1283"/>
      <c r="I44" s="107">
        <v>200</v>
      </c>
      <c r="J44" s="108">
        <v>154</v>
      </c>
      <c r="K44" s="108">
        <v>121</v>
      </c>
      <c r="L44" s="108">
        <v>89</v>
      </c>
      <c r="M44" s="109">
        <v>57</v>
      </c>
    </row>
    <row r="45" spans="2:13" ht="27.75" customHeight="1" x14ac:dyDescent="0.15">
      <c r="B45" s="1278"/>
      <c r="C45" s="1279"/>
      <c r="D45" s="106"/>
      <c r="E45" s="1282" t="s">
        <v>34</v>
      </c>
      <c r="F45" s="1282"/>
      <c r="G45" s="1282"/>
      <c r="H45" s="1283"/>
      <c r="I45" s="107">
        <v>1435</v>
      </c>
      <c r="J45" s="108">
        <v>1418</v>
      </c>
      <c r="K45" s="108">
        <v>1361</v>
      </c>
      <c r="L45" s="108">
        <v>1321</v>
      </c>
      <c r="M45" s="109">
        <v>1293</v>
      </c>
    </row>
    <row r="46" spans="2:13" ht="27.75" customHeight="1" x14ac:dyDescent="0.15">
      <c r="B46" s="1278"/>
      <c r="C46" s="1279"/>
      <c r="D46" s="110"/>
      <c r="E46" s="1282" t="s">
        <v>35</v>
      </c>
      <c r="F46" s="1282"/>
      <c r="G46" s="1282"/>
      <c r="H46" s="1283"/>
      <c r="I46" s="107" t="s">
        <v>519</v>
      </c>
      <c r="J46" s="108" t="s">
        <v>519</v>
      </c>
      <c r="K46" s="108" t="s">
        <v>519</v>
      </c>
      <c r="L46" s="108" t="s">
        <v>519</v>
      </c>
      <c r="M46" s="109" t="s">
        <v>519</v>
      </c>
    </row>
    <row r="47" spans="2:13" ht="27.75" customHeight="1" x14ac:dyDescent="0.15">
      <c r="B47" s="1278"/>
      <c r="C47" s="1279"/>
      <c r="D47" s="111"/>
      <c r="E47" s="1292" t="s">
        <v>36</v>
      </c>
      <c r="F47" s="1293"/>
      <c r="G47" s="1293"/>
      <c r="H47" s="1294"/>
      <c r="I47" s="107" t="s">
        <v>519</v>
      </c>
      <c r="J47" s="108" t="s">
        <v>519</v>
      </c>
      <c r="K47" s="108" t="s">
        <v>519</v>
      </c>
      <c r="L47" s="108" t="s">
        <v>519</v>
      </c>
      <c r="M47" s="109" t="s">
        <v>519</v>
      </c>
    </row>
    <row r="48" spans="2:13" ht="27.75" customHeight="1" x14ac:dyDescent="0.15">
      <c r="B48" s="1278"/>
      <c r="C48" s="1279"/>
      <c r="D48" s="106"/>
      <c r="E48" s="1282" t="s">
        <v>37</v>
      </c>
      <c r="F48" s="1282"/>
      <c r="G48" s="1282"/>
      <c r="H48" s="1283"/>
      <c r="I48" s="107" t="s">
        <v>519</v>
      </c>
      <c r="J48" s="108" t="s">
        <v>519</v>
      </c>
      <c r="K48" s="108" t="s">
        <v>519</v>
      </c>
      <c r="L48" s="108" t="s">
        <v>519</v>
      </c>
      <c r="M48" s="109" t="s">
        <v>519</v>
      </c>
    </row>
    <row r="49" spans="2:13" ht="27.75" customHeight="1" x14ac:dyDescent="0.15">
      <c r="B49" s="1280"/>
      <c r="C49" s="1281"/>
      <c r="D49" s="106"/>
      <c r="E49" s="1282" t="s">
        <v>38</v>
      </c>
      <c r="F49" s="1282"/>
      <c r="G49" s="1282"/>
      <c r="H49" s="1283"/>
      <c r="I49" s="107" t="s">
        <v>519</v>
      </c>
      <c r="J49" s="108" t="s">
        <v>519</v>
      </c>
      <c r="K49" s="108" t="s">
        <v>519</v>
      </c>
      <c r="L49" s="108" t="s">
        <v>519</v>
      </c>
      <c r="M49" s="109" t="s">
        <v>519</v>
      </c>
    </row>
    <row r="50" spans="2:13" ht="27.75" customHeight="1" x14ac:dyDescent="0.15">
      <c r="B50" s="1276" t="s">
        <v>39</v>
      </c>
      <c r="C50" s="1277"/>
      <c r="D50" s="112"/>
      <c r="E50" s="1282" t="s">
        <v>40</v>
      </c>
      <c r="F50" s="1282"/>
      <c r="G50" s="1282"/>
      <c r="H50" s="1283"/>
      <c r="I50" s="107">
        <v>3355</v>
      </c>
      <c r="J50" s="108">
        <v>3678</v>
      </c>
      <c r="K50" s="108">
        <v>3449</v>
      </c>
      <c r="L50" s="108">
        <v>3290</v>
      </c>
      <c r="M50" s="109">
        <v>3399</v>
      </c>
    </row>
    <row r="51" spans="2:13" ht="27.75" customHeight="1" x14ac:dyDescent="0.15">
      <c r="B51" s="1278"/>
      <c r="C51" s="1279"/>
      <c r="D51" s="106"/>
      <c r="E51" s="1282" t="s">
        <v>41</v>
      </c>
      <c r="F51" s="1282"/>
      <c r="G51" s="1282"/>
      <c r="H51" s="1283"/>
      <c r="I51" s="107">
        <v>2</v>
      </c>
      <c r="J51" s="108">
        <v>1</v>
      </c>
      <c r="K51" s="108">
        <v>1</v>
      </c>
      <c r="L51" s="108">
        <v>0</v>
      </c>
      <c r="M51" s="109" t="s">
        <v>519</v>
      </c>
    </row>
    <row r="52" spans="2:13" ht="27.75" customHeight="1" x14ac:dyDescent="0.15">
      <c r="B52" s="1280"/>
      <c r="C52" s="1281"/>
      <c r="D52" s="106"/>
      <c r="E52" s="1282" t="s">
        <v>42</v>
      </c>
      <c r="F52" s="1282"/>
      <c r="G52" s="1282"/>
      <c r="H52" s="1283"/>
      <c r="I52" s="107">
        <v>10371</v>
      </c>
      <c r="J52" s="108">
        <v>10300</v>
      </c>
      <c r="K52" s="108">
        <v>9911</v>
      </c>
      <c r="L52" s="108">
        <v>9428</v>
      </c>
      <c r="M52" s="109">
        <v>8916</v>
      </c>
    </row>
    <row r="53" spans="2:13" ht="27.75" customHeight="1" thickBot="1" x14ac:dyDescent="0.2">
      <c r="B53" s="1284" t="s">
        <v>43</v>
      </c>
      <c r="C53" s="1285"/>
      <c r="D53" s="113"/>
      <c r="E53" s="1286" t="s">
        <v>44</v>
      </c>
      <c r="F53" s="1286"/>
      <c r="G53" s="1286"/>
      <c r="H53" s="1287"/>
      <c r="I53" s="114">
        <v>2985</v>
      </c>
      <c r="J53" s="115">
        <v>2095</v>
      </c>
      <c r="K53" s="115">
        <v>1926</v>
      </c>
      <c r="L53" s="115">
        <v>1726</v>
      </c>
      <c r="M53" s="116">
        <v>1396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yBw81BX1SfOX3b8ysu2+ErKH6vk1J8mGIQwhueHawvWUAbVdlYqRa/RJGLyjv3/K7BiQ4iUyRHpQh2ZHtBXfA==" saltValue="ALKN2r4U20NQjka6xiw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3" zoomScale="50" zoomScaleNormal="5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47</v>
      </c>
      <c r="D55" s="1303"/>
      <c r="E55" s="1304"/>
      <c r="F55" s="128">
        <v>2361</v>
      </c>
      <c r="G55" s="128">
        <v>2279</v>
      </c>
      <c r="H55" s="129">
        <v>2235</v>
      </c>
    </row>
    <row r="56" spans="2:8" ht="52.5" customHeight="1" x14ac:dyDescent="0.15">
      <c r="B56" s="130"/>
      <c r="C56" s="1305" t="s">
        <v>48</v>
      </c>
      <c r="D56" s="1305"/>
      <c r="E56" s="1306"/>
      <c r="F56" s="131">
        <v>71</v>
      </c>
      <c r="G56" s="131">
        <v>71</v>
      </c>
      <c r="H56" s="132">
        <v>72</v>
      </c>
    </row>
    <row r="57" spans="2:8" ht="53.25" customHeight="1" x14ac:dyDescent="0.15">
      <c r="B57" s="130"/>
      <c r="C57" s="1307" t="s">
        <v>49</v>
      </c>
      <c r="D57" s="1307"/>
      <c r="E57" s="1308"/>
      <c r="F57" s="133">
        <v>1757</v>
      </c>
      <c r="G57" s="133">
        <v>1544</v>
      </c>
      <c r="H57" s="134">
        <v>1660</v>
      </c>
    </row>
    <row r="58" spans="2:8" ht="45.75" customHeight="1" x14ac:dyDescent="0.15">
      <c r="B58" s="135"/>
      <c r="C58" s="1295" t="s">
        <v>609</v>
      </c>
      <c r="D58" s="1296"/>
      <c r="E58" s="1297"/>
      <c r="F58" s="136">
        <v>947</v>
      </c>
      <c r="G58" s="136">
        <v>845</v>
      </c>
      <c r="H58" s="137">
        <v>834</v>
      </c>
    </row>
    <row r="59" spans="2:8" ht="45.75" customHeight="1" x14ac:dyDescent="0.15">
      <c r="B59" s="135"/>
      <c r="C59" s="1295" t="s">
        <v>610</v>
      </c>
      <c r="D59" s="1296"/>
      <c r="E59" s="1297"/>
      <c r="F59" s="136">
        <v>351</v>
      </c>
      <c r="G59" s="136">
        <v>381</v>
      </c>
      <c r="H59" s="137">
        <v>461</v>
      </c>
    </row>
    <row r="60" spans="2:8" ht="45.75" customHeight="1" x14ac:dyDescent="0.15">
      <c r="B60" s="135"/>
      <c r="C60" s="1295" t="s">
        <v>611</v>
      </c>
      <c r="D60" s="1296"/>
      <c r="E60" s="1297"/>
      <c r="F60" s="136">
        <v>89</v>
      </c>
      <c r="G60" s="136">
        <v>108</v>
      </c>
      <c r="H60" s="137">
        <v>117</v>
      </c>
    </row>
    <row r="61" spans="2:8" ht="45.75" customHeight="1" x14ac:dyDescent="0.15">
      <c r="B61" s="135"/>
      <c r="C61" s="1295" t="s">
        <v>612</v>
      </c>
      <c r="D61" s="1296"/>
      <c r="E61" s="1297"/>
      <c r="F61" s="136">
        <v>77</v>
      </c>
      <c r="G61" s="136">
        <v>80</v>
      </c>
      <c r="H61" s="137">
        <v>82</v>
      </c>
    </row>
    <row r="62" spans="2:8" ht="45.75" customHeight="1" thickBot="1" x14ac:dyDescent="0.2">
      <c r="B62" s="138"/>
      <c r="C62" s="1298" t="s">
        <v>613</v>
      </c>
      <c r="D62" s="1299"/>
      <c r="E62" s="1300"/>
      <c r="F62" s="139">
        <v>44</v>
      </c>
      <c r="G62" s="139">
        <v>44</v>
      </c>
      <c r="H62" s="140">
        <v>44</v>
      </c>
    </row>
    <row r="63" spans="2:8" ht="52.5" customHeight="1" thickBot="1" x14ac:dyDescent="0.2">
      <c r="B63" s="141"/>
      <c r="C63" s="1301" t="s">
        <v>50</v>
      </c>
      <c r="D63" s="1301"/>
      <c r="E63" s="1302"/>
      <c r="F63" s="142">
        <v>4189</v>
      </c>
      <c r="G63" s="142">
        <v>3894</v>
      </c>
      <c r="H63" s="143">
        <v>3966</v>
      </c>
    </row>
    <row r="64" spans="2:8" ht="15" customHeight="1" x14ac:dyDescent="0.15"/>
  </sheetData>
  <sheetProtection algorithmName="SHA-512" hashValue="58D4uiE4IdvJDVB0n2Uq1RxXYoINw+G0NLd0lXbBC3w7kNfzCIPqW8rgA7mNjZxD14M2SzpLt0u5mJFGb8Lq+Q==" saltValue="30H3556HkfS/nWYfgcI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D4" zoomScale="70" zoomScaleNormal="70" zoomScaleSheetLayoutView="55" workbookViewId="0">
      <selection activeCell="CP41" sqref="CP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626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09">
        <v>76.8</v>
      </c>
      <c r="BQ51" s="1309"/>
      <c r="BR51" s="1309"/>
      <c r="BS51" s="1309"/>
      <c r="BT51" s="1309"/>
      <c r="BU51" s="1309"/>
      <c r="BV51" s="1309"/>
      <c r="BW51" s="1309"/>
      <c r="BX51" s="1309">
        <v>55.5</v>
      </c>
      <c r="BY51" s="1309"/>
      <c r="BZ51" s="1309"/>
      <c r="CA51" s="1309"/>
      <c r="CB51" s="1309"/>
      <c r="CC51" s="1309"/>
      <c r="CD51" s="1309"/>
      <c r="CE51" s="1309"/>
      <c r="CF51" s="1309">
        <v>53.7</v>
      </c>
      <c r="CG51" s="1309"/>
      <c r="CH51" s="1309"/>
      <c r="CI51" s="1309"/>
      <c r="CJ51" s="1309"/>
      <c r="CK51" s="1309"/>
      <c r="CL51" s="1309"/>
      <c r="CM51" s="1309"/>
      <c r="CN51" s="1309">
        <v>48.7</v>
      </c>
      <c r="CO51" s="1309"/>
      <c r="CP51" s="1309"/>
      <c r="CQ51" s="1309"/>
      <c r="CR51" s="1309"/>
      <c r="CS51" s="1309"/>
      <c r="CT51" s="1309"/>
      <c r="CU51" s="1309"/>
      <c r="CV51" s="1309">
        <v>38.200000000000003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09">
        <v>51.7</v>
      </c>
      <c r="BQ53" s="1309"/>
      <c r="BR53" s="1309"/>
      <c r="BS53" s="1309"/>
      <c r="BT53" s="1309"/>
      <c r="BU53" s="1309"/>
      <c r="BV53" s="1309"/>
      <c r="BW53" s="1309"/>
      <c r="BX53" s="1309">
        <v>56.6</v>
      </c>
      <c r="BY53" s="1309"/>
      <c r="BZ53" s="1309"/>
      <c r="CA53" s="1309"/>
      <c r="CB53" s="1309"/>
      <c r="CC53" s="1309"/>
      <c r="CD53" s="1309"/>
      <c r="CE53" s="1309"/>
      <c r="CF53" s="1309">
        <v>58.4</v>
      </c>
      <c r="CG53" s="1309"/>
      <c r="CH53" s="1309"/>
      <c r="CI53" s="1309"/>
      <c r="CJ53" s="1309"/>
      <c r="CK53" s="1309"/>
      <c r="CL53" s="1309"/>
      <c r="CM53" s="1309"/>
      <c r="CN53" s="1309">
        <v>59.4</v>
      </c>
      <c r="CO53" s="1309"/>
      <c r="CP53" s="1309"/>
      <c r="CQ53" s="1309"/>
      <c r="CR53" s="1309"/>
      <c r="CS53" s="1309"/>
      <c r="CT53" s="1309"/>
      <c r="CU53" s="1309"/>
      <c r="CV53" s="1309">
        <v>60.9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620</v>
      </c>
      <c r="BC55" s="1312"/>
      <c r="BD55" s="1312"/>
      <c r="BE55" s="1312"/>
      <c r="BF55" s="1312"/>
      <c r="BG55" s="1312"/>
      <c r="BH55" s="1312"/>
      <c r="BI55" s="1312"/>
      <c r="BJ55" s="1312"/>
      <c r="BK55" s="1312"/>
      <c r="BL55" s="1312"/>
      <c r="BM55" s="1312"/>
      <c r="BN55" s="1312"/>
      <c r="BO55" s="1312"/>
      <c r="BP55" s="1309">
        <v>27</v>
      </c>
      <c r="BQ55" s="1309"/>
      <c r="BR55" s="1309"/>
      <c r="BS55" s="1309"/>
      <c r="BT55" s="1309"/>
      <c r="BU55" s="1309"/>
      <c r="BV55" s="1309"/>
      <c r="BW55" s="1309"/>
      <c r="BX55" s="1309">
        <v>25.4</v>
      </c>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621</v>
      </c>
      <c r="BC57" s="1312"/>
      <c r="BD57" s="1312"/>
      <c r="BE57" s="1312"/>
      <c r="BF57" s="1312"/>
      <c r="BG57" s="1312"/>
      <c r="BH57" s="1312"/>
      <c r="BI57" s="1312"/>
      <c r="BJ57" s="1312"/>
      <c r="BK57" s="1312"/>
      <c r="BL57" s="1312"/>
      <c r="BM57" s="1312"/>
      <c r="BN57" s="1312"/>
      <c r="BO57" s="1312"/>
      <c r="BP57" s="1309">
        <v>57.2</v>
      </c>
      <c r="BQ57" s="1309"/>
      <c r="BR57" s="1309"/>
      <c r="BS57" s="1309"/>
      <c r="BT57" s="1309"/>
      <c r="BU57" s="1309"/>
      <c r="BV57" s="1309"/>
      <c r="BW57" s="1309"/>
      <c r="BX57" s="1309">
        <v>58.7</v>
      </c>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619</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09">
        <v>76.8</v>
      </c>
      <c r="BQ73" s="1309"/>
      <c r="BR73" s="1309"/>
      <c r="BS73" s="1309"/>
      <c r="BT73" s="1309"/>
      <c r="BU73" s="1309"/>
      <c r="BV73" s="1309"/>
      <c r="BW73" s="1309"/>
      <c r="BX73" s="1309">
        <v>55.5</v>
      </c>
      <c r="BY73" s="1309"/>
      <c r="BZ73" s="1309"/>
      <c r="CA73" s="1309"/>
      <c r="CB73" s="1309"/>
      <c r="CC73" s="1309"/>
      <c r="CD73" s="1309"/>
      <c r="CE73" s="1309"/>
      <c r="CF73" s="1309">
        <v>53.7</v>
      </c>
      <c r="CG73" s="1309"/>
      <c r="CH73" s="1309"/>
      <c r="CI73" s="1309"/>
      <c r="CJ73" s="1309"/>
      <c r="CK73" s="1309"/>
      <c r="CL73" s="1309"/>
      <c r="CM73" s="1309"/>
      <c r="CN73" s="1309">
        <v>48.7</v>
      </c>
      <c r="CO73" s="1309"/>
      <c r="CP73" s="1309"/>
      <c r="CQ73" s="1309"/>
      <c r="CR73" s="1309"/>
      <c r="CS73" s="1309"/>
      <c r="CT73" s="1309"/>
      <c r="CU73" s="1309"/>
      <c r="CV73" s="1309">
        <v>38.200000000000003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09">
        <v>10.3</v>
      </c>
      <c r="BQ75" s="1309"/>
      <c r="BR75" s="1309"/>
      <c r="BS75" s="1309"/>
      <c r="BT75" s="1309"/>
      <c r="BU75" s="1309"/>
      <c r="BV75" s="1309"/>
      <c r="BW75" s="1309"/>
      <c r="BX75" s="1309">
        <v>9.4</v>
      </c>
      <c r="BY75" s="1309"/>
      <c r="BZ75" s="1309"/>
      <c r="CA75" s="1309"/>
      <c r="CB75" s="1309"/>
      <c r="CC75" s="1309"/>
      <c r="CD75" s="1309"/>
      <c r="CE75" s="1309"/>
      <c r="CF75" s="1309">
        <v>8.8000000000000007</v>
      </c>
      <c r="CG75" s="1309"/>
      <c r="CH75" s="1309"/>
      <c r="CI75" s="1309"/>
      <c r="CJ75" s="1309"/>
      <c r="CK75" s="1309"/>
      <c r="CL75" s="1309"/>
      <c r="CM75" s="1309"/>
      <c r="CN75" s="1309">
        <v>9.1999999999999993</v>
      </c>
      <c r="CO75" s="1309"/>
      <c r="CP75" s="1309"/>
      <c r="CQ75" s="1309"/>
      <c r="CR75" s="1309"/>
      <c r="CS75" s="1309"/>
      <c r="CT75" s="1309"/>
      <c r="CU75" s="1309"/>
      <c r="CV75" s="1309">
        <v>9.1999999999999993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622</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624</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xZ6xACUxUHXNC2M30Oy03XS6OENc/bRXLp9AA5KWXGK/QguU3MGIEFjFA9h6hoki332C4cT3xE+oEjk6CzGfA==" saltValue="KYd0liqStT0CK5KSxFl7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BJ106" sqref="BJ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6tJN9CiwjoMpAriu47zQ/QJ0Zp6d82h+yiPoJBHFAVHwnxOn2SB8AuuPZXyg33oo2PECaNHGwvQd2EA5dfz0Dw==" saltValue="bK/7r7zORYvQboQ/9Jmo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BJ111" sqref="BJ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FX3e1gOkKmfaDomyNexmsKoKtLnWBn8OFkBSdgB27/BBB+Z9lE5wdo2XGzrUBp/6pz1a4Iga/AcBQcxA/NqMUg==" saltValue="oA6j3eb2SNdgQI484EHy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118324</v>
      </c>
      <c r="E3" s="162"/>
      <c r="F3" s="163">
        <v>109920</v>
      </c>
      <c r="G3" s="164"/>
      <c r="H3" s="165"/>
    </row>
    <row r="4" spans="1:8" x14ac:dyDescent="0.15">
      <c r="A4" s="166"/>
      <c r="B4" s="167"/>
      <c r="C4" s="168"/>
      <c r="D4" s="169">
        <v>86113</v>
      </c>
      <c r="E4" s="170"/>
      <c r="F4" s="171">
        <v>62739</v>
      </c>
      <c r="G4" s="172"/>
      <c r="H4" s="173"/>
    </row>
    <row r="5" spans="1:8" x14ac:dyDescent="0.15">
      <c r="A5" s="154" t="s">
        <v>553</v>
      </c>
      <c r="B5" s="159"/>
      <c r="C5" s="160"/>
      <c r="D5" s="161">
        <v>113025</v>
      </c>
      <c r="E5" s="162"/>
      <c r="F5" s="163">
        <v>119882</v>
      </c>
      <c r="G5" s="164"/>
      <c r="H5" s="165"/>
    </row>
    <row r="6" spans="1:8" x14ac:dyDescent="0.15">
      <c r="A6" s="166"/>
      <c r="B6" s="167"/>
      <c r="C6" s="168"/>
      <c r="D6" s="169">
        <v>73176</v>
      </c>
      <c r="E6" s="170"/>
      <c r="F6" s="171">
        <v>66481</v>
      </c>
      <c r="G6" s="172"/>
      <c r="H6" s="173"/>
    </row>
    <row r="7" spans="1:8" x14ac:dyDescent="0.15">
      <c r="A7" s="154" t="s">
        <v>554</v>
      </c>
      <c r="B7" s="159"/>
      <c r="C7" s="160"/>
      <c r="D7" s="161">
        <v>118536</v>
      </c>
      <c r="E7" s="162"/>
      <c r="F7" s="163">
        <v>116162</v>
      </c>
      <c r="G7" s="164"/>
      <c r="H7" s="165"/>
    </row>
    <row r="8" spans="1:8" x14ac:dyDescent="0.15">
      <c r="A8" s="166"/>
      <c r="B8" s="167"/>
      <c r="C8" s="168"/>
      <c r="D8" s="169">
        <v>84657</v>
      </c>
      <c r="E8" s="170"/>
      <c r="F8" s="171">
        <v>61562</v>
      </c>
      <c r="G8" s="172"/>
      <c r="H8" s="173"/>
    </row>
    <row r="9" spans="1:8" x14ac:dyDescent="0.15">
      <c r="A9" s="154" t="s">
        <v>555</v>
      </c>
      <c r="B9" s="159"/>
      <c r="C9" s="160"/>
      <c r="D9" s="161">
        <v>122330</v>
      </c>
      <c r="E9" s="162"/>
      <c r="F9" s="163">
        <v>121449</v>
      </c>
      <c r="G9" s="164"/>
      <c r="H9" s="165"/>
    </row>
    <row r="10" spans="1:8" x14ac:dyDescent="0.15">
      <c r="A10" s="166"/>
      <c r="B10" s="167"/>
      <c r="C10" s="168"/>
      <c r="D10" s="169">
        <v>88527</v>
      </c>
      <c r="E10" s="170"/>
      <c r="F10" s="171">
        <v>62922</v>
      </c>
      <c r="G10" s="172"/>
      <c r="H10" s="173"/>
    </row>
    <row r="11" spans="1:8" x14ac:dyDescent="0.15">
      <c r="A11" s="154" t="s">
        <v>556</v>
      </c>
      <c r="B11" s="159"/>
      <c r="C11" s="160"/>
      <c r="D11" s="161">
        <v>85527</v>
      </c>
      <c r="E11" s="162"/>
      <c r="F11" s="163">
        <v>145139</v>
      </c>
      <c r="G11" s="164"/>
      <c r="H11" s="165"/>
    </row>
    <row r="12" spans="1:8" x14ac:dyDescent="0.15">
      <c r="A12" s="166"/>
      <c r="B12" s="167"/>
      <c r="C12" s="174"/>
      <c r="D12" s="169">
        <v>73844</v>
      </c>
      <c r="E12" s="170"/>
      <c r="F12" s="171">
        <v>83762</v>
      </c>
      <c r="G12" s="172"/>
      <c r="H12" s="173"/>
    </row>
    <row r="13" spans="1:8" x14ac:dyDescent="0.15">
      <c r="A13" s="154"/>
      <c r="B13" s="159"/>
      <c r="C13" s="175"/>
      <c r="D13" s="176">
        <v>111548</v>
      </c>
      <c r="E13" s="177"/>
      <c r="F13" s="178">
        <v>122510</v>
      </c>
      <c r="G13" s="179"/>
      <c r="H13" s="165"/>
    </row>
    <row r="14" spans="1:8" x14ac:dyDescent="0.15">
      <c r="A14" s="166"/>
      <c r="B14" s="167"/>
      <c r="C14" s="168"/>
      <c r="D14" s="169">
        <v>81263</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5.7</v>
      </c>
      <c r="C19" s="180">
        <f>ROUND(VALUE(SUBSTITUTE(実質収支比率等に係る経年分析!G$48,"▲","-")),2)</f>
        <v>3.76</v>
      </c>
      <c r="D19" s="180">
        <f>ROUND(VALUE(SUBSTITUTE(実質収支比率等に係る経年分析!H$48,"▲","-")),2)</f>
        <v>2.81</v>
      </c>
      <c r="E19" s="180">
        <f>ROUND(VALUE(SUBSTITUTE(実質収支比率等に係る経年分析!I$48,"▲","-")),2)</f>
        <v>2.82</v>
      </c>
      <c r="F19" s="180">
        <f>ROUND(VALUE(SUBSTITUTE(実質収支比率等に係る経年分析!J$48,"▲","-")),2)</f>
        <v>3.37</v>
      </c>
    </row>
    <row r="20" spans="1:11" x14ac:dyDescent="0.15">
      <c r="A20" s="180" t="s">
        <v>54</v>
      </c>
      <c r="B20" s="180">
        <f>ROUND(VALUE(SUBSTITUTE(実質収支比率等に係る経年分析!F$47,"▲","-")),2)</f>
        <v>48.98</v>
      </c>
      <c r="C20" s="180">
        <f>ROUND(VALUE(SUBSTITUTE(実質収支比率等に係る経年分析!G$47,"▲","-")),2)</f>
        <v>54.22</v>
      </c>
      <c r="D20" s="180">
        <f>ROUND(VALUE(SUBSTITUTE(実質収支比率等に係る経年分析!H$47,"▲","-")),2)</f>
        <v>51.57</v>
      </c>
      <c r="E20" s="180">
        <f>ROUND(VALUE(SUBSTITUTE(実質収支比率等に係る経年分析!I$47,"▲","-")),2)</f>
        <v>48.99</v>
      </c>
      <c r="F20" s="180">
        <f>ROUND(VALUE(SUBSTITUTE(実質収支比率等に係る経年分析!J$47,"▲","-")),2)</f>
        <v>47.14</v>
      </c>
    </row>
    <row r="21" spans="1:11" x14ac:dyDescent="0.15">
      <c r="A21" s="180" t="s">
        <v>55</v>
      </c>
      <c r="B21" s="180">
        <f>IF(ISNUMBER(VALUE(SUBSTITUTE(実質収支比率等に係る経年分析!F$49,"▲","-"))),ROUND(VALUE(SUBSTITUTE(実質収支比率等に係る経年分析!F$49,"▲","-")),2),NA())</f>
        <v>3.71</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-5.52</v>
      </c>
      <c r="E21" s="180">
        <f>IF(ISNUMBER(VALUE(SUBSTITUTE(実質収支比率等に係る経年分析!I$49,"▲","-"))),ROUND(VALUE(SUBSTITUTE(実質収支比率等に係る経年分析!I$49,"▲","-")),2),NA())</f>
        <v>-1.73</v>
      </c>
      <c r="F21" s="180">
        <f>IF(ISNUMBER(VALUE(SUBSTITUTE(実質収支比率等に係る経年分析!J$49,"▲","-"))),ROUND(VALUE(SUBSTITUTE(実質収支比率等に係る経年分析!J$49,"▲","-")),2),NA())</f>
        <v>-0.32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1.93</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生活排水処理事業特別会計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921</v>
      </c>
      <c r="E42" s="182"/>
      <c r="F42" s="182"/>
      <c r="G42" s="182">
        <f>'実質公債費比率（分子）の構造'!L$52</f>
        <v>960</v>
      </c>
      <c r="H42" s="182"/>
      <c r="I42" s="182"/>
      <c r="J42" s="182">
        <f>'実質公債費比率（分子）の構造'!M$52</f>
        <v>992</v>
      </c>
      <c r="K42" s="182"/>
      <c r="L42" s="182"/>
      <c r="M42" s="182">
        <f>'実質公債費比率（分子）の構造'!N$52</f>
        <v>1109</v>
      </c>
      <c r="N42" s="182"/>
      <c r="O42" s="182"/>
      <c r="P42" s="182">
        <f>'実質公債費比率（分子）の構造'!O$52</f>
        <v>1091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78</v>
      </c>
      <c r="C45" s="182"/>
      <c r="D45" s="182"/>
      <c r="E45" s="182">
        <f>'実質公債費比率（分子）の構造'!L$49</f>
        <v>37</v>
      </c>
      <c r="F45" s="182"/>
      <c r="G45" s="182"/>
      <c r="H45" s="182">
        <f>'実質公債費比率（分子）の構造'!M$49</f>
        <v>31</v>
      </c>
      <c r="I45" s="182"/>
      <c r="J45" s="182"/>
      <c r="K45" s="182">
        <f>'実質公債費比率（分子）の構造'!N$49</f>
        <v>29</v>
      </c>
      <c r="L45" s="182"/>
      <c r="M45" s="182"/>
      <c r="N45" s="182">
        <f>'実質公債費比率（分子）の構造'!O$49</f>
        <v>29</v>
      </c>
      <c r="O45" s="182"/>
      <c r="P45" s="182"/>
    </row>
    <row r="46" spans="1:16" x14ac:dyDescent="0.15">
      <c r="A46" s="182" t="s">
        <v>66</v>
      </c>
      <c r="B46" s="182">
        <f>'実質公債費比率（分子）の構造'!K$48</f>
        <v>229</v>
      </c>
      <c r="C46" s="182"/>
      <c r="D46" s="182"/>
      <c r="E46" s="182">
        <f>'実質公債費比率（分子）の構造'!L$48</f>
        <v>220</v>
      </c>
      <c r="F46" s="182"/>
      <c r="G46" s="182"/>
      <c r="H46" s="182">
        <f>'実質公債費比率（分子）の構造'!M$48</f>
        <v>195</v>
      </c>
      <c r="I46" s="182"/>
      <c r="J46" s="182"/>
      <c r="K46" s="182">
        <f>'実質公債費比率（分子）の構造'!N$48</f>
        <v>206</v>
      </c>
      <c r="L46" s="182"/>
      <c r="M46" s="182"/>
      <c r="N46" s="182">
        <f>'実質公債費比率（分子）の構造'!O$48</f>
        <v>175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931</v>
      </c>
      <c r="C49" s="182"/>
      <c r="D49" s="182"/>
      <c r="E49" s="182">
        <f>'実質公債費比率（分子）の構造'!L$45</f>
        <v>1036</v>
      </c>
      <c r="F49" s="182"/>
      <c r="G49" s="182"/>
      <c r="H49" s="182">
        <f>'実質公債費比率（分子）の構造'!M$45</f>
        <v>1114</v>
      </c>
      <c r="I49" s="182"/>
      <c r="J49" s="182"/>
      <c r="K49" s="182">
        <f>'実質公債費比率（分子）の構造'!N$45</f>
        <v>1203</v>
      </c>
      <c r="L49" s="182"/>
      <c r="M49" s="182"/>
      <c r="N49" s="182">
        <f>'実質公債費比率（分子）の構造'!O$45</f>
        <v>1213</v>
      </c>
      <c r="O49" s="182"/>
      <c r="P49" s="182"/>
    </row>
    <row r="50" spans="1:16" x14ac:dyDescent="0.15">
      <c r="A50" s="182" t="s">
        <v>70</v>
      </c>
      <c r="B50" s="182" t="e">
        <f>NA()</f>
        <v>#N/A</v>
      </c>
      <c r="C50" s="182">
        <f>IF(ISNUMBER('実質公債費比率（分子）の構造'!K$53),'実質公債費比率（分子）の構造'!K$53,NA())</f>
        <v>317</v>
      </c>
      <c r="D50" s="182" t="e">
        <f>NA()</f>
        <v>#N/A</v>
      </c>
      <c r="E50" s="182" t="e">
        <f>NA()</f>
        <v>#N/A</v>
      </c>
      <c r="F50" s="182">
        <f>IF(ISNUMBER('実質公債費比率（分子）の構造'!L$53),'実質公債費比率（分子）の構造'!L$53,NA())</f>
        <v>333</v>
      </c>
      <c r="G50" s="182" t="e">
        <f>NA()</f>
        <v>#N/A</v>
      </c>
      <c r="H50" s="182" t="e">
        <f>NA()</f>
        <v>#N/A</v>
      </c>
      <c r="I50" s="182">
        <f>IF(ISNUMBER('実質公債費比率（分子）の構造'!M$53),'実質公債費比率（分子）の構造'!M$53,NA())</f>
        <v>348</v>
      </c>
      <c r="J50" s="182" t="e">
        <f>NA()</f>
        <v>#N/A</v>
      </c>
      <c r="K50" s="182" t="e">
        <f>NA()</f>
        <v>#N/A</v>
      </c>
      <c r="L50" s="182">
        <f>IF(ISNUMBER('実質公債費比率（分子）の構造'!N$53),'実質公債費比率（分子）の構造'!N$53,NA())</f>
        <v>329</v>
      </c>
      <c r="M50" s="182" t="e">
        <f>NA()</f>
        <v>#N/A</v>
      </c>
      <c r="N50" s="182" t="e">
        <f>NA()</f>
        <v>#N/A</v>
      </c>
      <c r="O50" s="182">
        <f>IF(ISNUMBER('実質公債費比率（分子）の構造'!O$53),'実質公債費比率（分子）の構造'!O$53,NA())</f>
        <v>326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10371</v>
      </c>
      <c r="E56" s="181"/>
      <c r="F56" s="181"/>
      <c r="G56" s="181">
        <f>'将来負担比率（分子）の構造'!J$52</f>
        <v>10300</v>
      </c>
      <c r="H56" s="181"/>
      <c r="I56" s="181"/>
      <c r="J56" s="181">
        <f>'将来負担比率（分子）の構造'!K$52</f>
        <v>9911</v>
      </c>
      <c r="K56" s="181"/>
      <c r="L56" s="181"/>
      <c r="M56" s="181">
        <f>'将来負担比率（分子）の構造'!L$52</f>
        <v>9428</v>
      </c>
      <c r="N56" s="181"/>
      <c r="O56" s="181"/>
      <c r="P56" s="181">
        <f>'将来負担比率（分子）の構造'!M$52</f>
        <v>8916</v>
      </c>
    </row>
    <row r="57" spans="1:16" x14ac:dyDescent="0.15">
      <c r="A57" s="181" t="s">
        <v>41</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f>'将来負担比率（分子）の構造'!L$51</f>
        <v>0</v>
      </c>
      <c r="N57" s="181"/>
      <c r="O57" s="181"/>
      <c r="P57" s="181" t="str">
        <f>'将来負担比率（分子）の構造'!M$51</f>
        <v>-</v>
      </c>
    </row>
    <row r="58" spans="1:16" x14ac:dyDescent="0.15">
      <c r="A58" s="181" t="s">
        <v>40</v>
      </c>
      <c r="B58" s="181"/>
      <c r="C58" s="181"/>
      <c r="D58" s="181">
        <f>'将来負担比率（分子）の構造'!I$50</f>
        <v>3355</v>
      </c>
      <c r="E58" s="181"/>
      <c r="F58" s="181"/>
      <c r="G58" s="181">
        <f>'将来負担比率（分子）の構造'!J$50</f>
        <v>3678</v>
      </c>
      <c r="H58" s="181"/>
      <c r="I58" s="181"/>
      <c r="J58" s="181">
        <f>'将来負担比率（分子）の構造'!K$50</f>
        <v>3449</v>
      </c>
      <c r="K58" s="181"/>
      <c r="L58" s="181"/>
      <c r="M58" s="181">
        <f>'将来負担比率（分子）の構造'!L$50</f>
        <v>3290</v>
      </c>
      <c r="N58" s="181"/>
      <c r="O58" s="181"/>
      <c r="P58" s="181">
        <f>'将来負担比率（分子）の構造'!M$50</f>
        <v>3399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1435</v>
      </c>
      <c r="C62" s="181"/>
      <c r="D62" s="181"/>
      <c r="E62" s="181">
        <f>'将来負担比率（分子）の構造'!J$45</f>
        <v>1418</v>
      </c>
      <c r="F62" s="181"/>
      <c r="G62" s="181"/>
      <c r="H62" s="181">
        <f>'将来負担比率（分子）の構造'!K$45</f>
        <v>1361</v>
      </c>
      <c r="I62" s="181"/>
      <c r="J62" s="181"/>
      <c r="K62" s="181">
        <f>'将来負担比率（分子）の構造'!L$45</f>
        <v>1321</v>
      </c>
      <c r="L62" s="181"/>
      <c r="M62" s="181"/>
      <c r="N62" s="181">
        <f>'将来負担比率（分子）の構造'!M$45</f>
        <v>1293</v>
      </c>
      <c r="O62" s="181"/>
      <c r="P62" s="181"/>
    </row>
    <row r="63" spans="1:16" x14ac:dyDescent="0.15">
      <c r="A63" s="181" t="s">
        <v>33</v>
      </c>
      <c r="B63" s="181">
        <f>'将来負担比率（分子）の構造'!I$44</f>
        <v>200</v>
      </c>
      <c r="C63" s="181"/>
      <c r="D63" s="181"/>
      <c r="E63" s="181">
        <f>'将来負担比率（分子）の構造'!J$44</f>
        <v>154</v>
      </c>
      <c r="F63" s="181"/>
      <c r="G63" s="181"/>
      <c r="H63" s="181">
        <f>'将来負担比率（分子）の構造'!K$44</f>
        <v>121</v>
      </c>
      <c r="I63" s="181"/>
      <c r="J63" s="181"/>
      <c r="K63" s="181">
        <f>'将来負担比率（分子）の構造'!L$44</f>
        <v>89</v>
      </c>
      <c r="L63" s="181"/>
      <c r="M63" s="181"/>
      <c r="N63" s="181">
        <f>'将来負担比率（分子）の構造'!M$44</f>
        <v>57</v>
      </c>
      <c r="O63" s="181"/>
      <c r="P63" s="181"/>
    </row>
    <row r="64" spans="1:16" x14ac:dyDescent="0.15">
      <c r="A64" s="181" t="s">
        <v>32</v>
      </c>
      <c r="B64" s="181">
        <f>'将来負担比率（分子）の構造'!I$43</f>
        <v>3999</v>
      </c>
      <c r="C64" s="181"/>
      <c r="D64" s="181"/>
      <c r="E64" s="181">
        <f>'将来負担比率（分子）の構造'!J$43</f>
        <v>3634</v>
      </c>
      <c r="F64" s="181"/>
      <c r="G64" s="181"/>
      <c r="H64" s="181">
        <f>'将来負担比率（分子）の構造'!K$43</f>
        <v>3317</v>
      </c>
      <c r="I64" s="181"/>
      <c r="J64" s="181"/>
      <c r="K64" s="181">
        <f>'将来負担比率（分子）の構造'!L$43</f>
        <v>3016</v>
      </c>
      <c r="L64" s="181"/>
      <c r="M64" s="181"/>
      <c r="N64" s="181">
        <f>'将来負担比率（分子）の構造'!M$43</f>
        <v>2842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11079</v>
      </c>
      <c r="C66" s="181"/>
      <c r="D66" s="181"/>
      <c r="E66" s="181">
        <f>'将来負担比率（分子）の構造'!J$41</f>
        <v>10869</v>
      </c>
      <c r="F66" s="181"/>
      <c r="G66" s="181"/>
      <c r="H66" s="181">
        <f>'将来負担比率（分子）の構造'!K$41</f>
        <v>10488</v>
      </c>
      <c r="I66" s="181"/>
      <c r="J66" s="181"/>
      <c r="K66" s="181">
        <f>'将来負担比率（分子）の構造'!L$41</f>
        <v>10019</v>
      </c>
      <c r="L66" s="181"/>
      <c r="M66" s="181"/>
      <c r="N66" s="181">
        <f>'将来負担比率（分子）の構造'!M$41</f>
        <v>9519</v>
      </c>
      <c r="O66" s="181"/>
      <c r="P66" s="181"/>
    </row>
    <row r="67" spans="1:16" x14ac:dyDescent="0.15">
      <c r="A67" s="181" t="s">
        <v>74</v>
      </c>
      <c r="B67" s="181" t="e">
        <f>NA()</f>
        <v>#N/A</v>
      </c>
      <c r="C67" s="181">
        <f>IF(ISNUMBER('将来負担比率（分子）の構造'!I$53), IF('将来負担比率（分子）の構造'!I$53 &lt; 0, 0, '将来負担比率（分子）の構造'!I$53), NA())</f>
        <v>2985</v>
      </c>
      <c r="D67" s="181" t="e">
        <f>NA()</f>
        <v>#N/A</v>
      </c>
      <c r="E67" s="181" t="e">
        <f>NA()</f>
        <v>#N/A</v>
      </c>
      <c r="F67" s="181">
        <f>IF(ISNUMBER('将来負担比率（分子）の構造'!J$53), IF('将来負担比率（分子）の構造'!J$53 &lt; 0, 0, '将来負担比率（分子）の構造'!J$53), NA())</f>
        <v>2095</v>
      </c>
      <c r="G67" s="181" t="e">
        <f>NA()</f>
        <v>#N/A</v>
      </c>
      <c r="H67" s="181" t="e">
        <f>NA()</f>
        <v>#N/A</v>
      </c>
      <c r="I67" s="181">
        <f>IF(ISNUMBER('将来負担比率（分子）の構造'!K$53), IF('将来負担比率（分子）の構造'!K$53 &lt; 0, 0, '将来負担比率（分子）の構造'!K$53), NA())</f>
        <v>1926</v>
      </c>
      <c r="J67" s="181" t="e">
        <f>NA()</f>
        <v>#N/A</v>
      </c>
      <c r="K67" s="181" t="e">
        <f>NA()</f>
        <v>#N/A</v>
      </c>
      <c r="L67" s="181">
        <f>IF(ISNUMBER('将来負担比率（分子）の構造'!L$53), IF('将来負担比率（分子）の構造'!L$53 &lt; 0, 0, '将来負担比率（分子）の構造'!L$53), NA())</f>
        <v>1726</v>
      </c>
      <c r="M67" s="181" t="e">
        <f>NA()</f>
        <v>#N/A</v>
      </c>
      <c r="N67" s="181" t="e">
        <f>NA()</f>
        <v>#N/A</v>
      </c>
      <c r="O67" s="181">
        <f>IF(ISNUMBER('将来負担比率（分子）の構造'!M$53), IF('将来負担比率（分子）の構造'!M$53 &lt; 0, 0, '将来負担比率（分子）の構造'!M$53), NA())</f>
        <v>1396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2361</v>
      </c>
      <c r="C72" s="185">
        <f>基金残高に係る経年分析!G55</f>
        <v>2279</v>
      </c>
      <c r="D72" s="185">
        <f>基金残高に係る経年分析!H55</f>
        <v>2235</v>
      </c>
    </row>
    <row r="73" spans="1:16" x14ac:dyDescent="0.15">
      <c r="A73" s="184" t="s">
        <v>77</v>
      </c>
      <c r="B73" s="185">
        <f>基金残高に係る経年分析!F56</f>
        <v>71</v>
      </c>
      <c r="C73" s="185">
        <f>基金残高に係る経年分析!G56</f>
        <v>71</v>
      </c>
      <c r="D73" s="185">
        <f>基金残高に係る経年分析!H56</f>
        <v>72</v>
      </c>
    </row>
    <row r="74" spans="1:16" x14ac:dyDescent="0.15">
      <c r="A74" s="184" t="s">
        <v>78</v>
      </c>
      <c r="B74" s="185">
        <f>基金残高に係る経年分析!F57</f>
        <v>1757</v>
      </c>
      <c r="C74" s="185">
        <f>基金残高に係る経年分析!G57</f>
        <v>1544</v>
      </c>
      <c r="D74" s="185">
        <f>基金残高に係る経年分析!H57</f>
        <v>1660</v>
      </c>
    </row>
  </sheetData>
  <sheetProtection algorithmName="SHA-512" hashValue="+v62Cz/4qtfHYPwmawXbsXEE21Qv17x0v2qLp6EwmdWtU6DiYELdevlVX25MIUkvRVrNjqyvwG+n+BnrkopJjQ==" saltValue="6ou37cQ175dtnl9SCDpP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2021-03-05T01:17:57Z</cp:lastPrinted>
  <dcterms:created xsi:type="dcterms:W3CDTF">2021-02-05T03:08:41Z</dcterms:created>
  <dcterms:modified xsi:type="dcterms:W3CDTF">2021-10-04T08:17:08Z</dcterms:modified>
  <cp:category/>
</cp:coreProperties>
</file>